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enceagnezi/Desktop/"/>
    </mc:Choice>
  </mc:AlternateContent>
  <xr:revisionPtr revIDLastSave="0" documentId="8_{5BD56E2A-6C06-F146-9A1A-059E11247256}" xr6:coauthVersionLast="47" xr6:coauthVersionMax="47" xr10:uidLastSave="{00000000-0000-0000-0000-000000000000}"/>
  <bookViews>
    <workbookView xWindow="9780" yWindow="-20980" windowWidth="30080" windowHeight="20300" firstSheet="4" activeTab="13" xr2:uid="{B862E079-0CD8-49FB-A6D2-4107071AF30A}"/>
  </bookViews>
  <sheets>
    <sheet name="Sobre a Planilha" sheetId="15" r:id="rId1"/>
    <sheet name="Acompanhamento de resultados" sheetId="16" r:id="rId2"/>
    <sheet name="Jan-23" sheetId="1" r:id="rId3"/>
    <sheet name="Fev-23" sheetId="4" r:id="rId4"/>
    <sheet name="Mar-23" sheetId="5" r:id="rId5"/>
    <sheet name="Abr-23" sheetId="6" r:id="rId6"/>
    <sheet name="Mai-23" sheetId="7" r:id="rId7"/>
    <sheet name="Jun-23" sheetId="8" r:id="rId8"/>
    <sheet name="Jul-23" sheetId="9" r:id="rId9"/>
    <sheet name="Ago-23" sheetId="10" r:id="rId10"/>
    <sheet name="Set-23" sheetId="11" r:id="rId11"/>
    <sheet name="Out-23" sheetId="12" r:id="rId12"/>
    <sheet name="Nov-23" sheetId="13" r:id="rId13"/>
    <sheet name="Dez-23" sheetId="14" r:id="rId14"/>
    <sheet name="Auxliar" sheetId="2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6" l="1"/>
  <c r="O18" i="16"/>
  <c r="O17" i="16"/>
  <c r="L18" i="16"/>
  <c r="L17" i="16"/>
  <c r="I18" i="16"/>
  <c r="I17" i="16"/>
  <c r="F17" i="16"/>
  <c r="C18" i="16"/>
  <c r="C17" i="16"/>
  <c r="R12" i="16"/>
  <c r="R11" i="16"/>
  <c r="O12" i="16"/>
  <c r="O11" i="16"/>
  <c r="R18" i="16"/>
  <c r="F18" i="16"/>
  <c r="L12" i="16"/>
  <c r="L11" i="16"/>
  <c r="I12" i="16"/>
  <c r="I11" i="16"/>
  <c r="F11" i="16"/>
  <c r="C11" i="16"/>
  <c r="C10" i="16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42" i="14"/>
  <c r="I42" i="14"/>
  <c r="J41" i="14"/>
  <c r="I41" i="14"/>
  <c r="J40" i="14"/>
  <c r="I40" i="14"/>
  <c r="J39" i="14"/>
  <c r="I39" i="14"/>
  <c r="J38" i="14"/>
  <c r="I38" i="14"/>
  <c r="J37" i="14"/>
  <c r="I37" i="14"/>
  <c r="J36" i="14"/>
  <c r="I36" i="14"/>
  <c r="J35" i="14"/>
  <c r="I35" i="14"/>
  <c r="J34" i="14"/>
  <c r="I34" i="14"/>
  <c r="J33" i="14"/>
  <c r="I33" i="14"/>
  <c r="J32" i="14"/>
  <c r="I32" i="14"/>
  <c r="J31" i="14"/>
  <c r="I31" i="14"/>
  <c r="J30" i="14"/>
  <c r="I30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20" i="14"/>
  <c r="I20" i="14"/>
  <c r="J19" i="14"/>
  <c r="I19" i="14"/>
  <c r="J18" i="14"/>
  <c r="I18" i="14"/>
  <c r="J17" i="14"/>
  <c r="I17" i="14"/>
  <c r="J16" i="14"/>
  <c r="I16" i="14"/>
  <c r="J15" i="14"/>
  <c r="I15" i="14"/>
  <c r="J14" i="14"/>
  <c r="I14" i="14"/>
  <c r="J13" i="14"/>
  <c r="J12" i="14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J12" i="13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J12" i="12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J12" i="11"/>
  <c r="J42" i="10"/>
  <c r="I42" i="10"/>
  <c r="J41" i="10"/>
  <c r="I41" i="10"/>
  <c r="J40" i="10"/>
  <c r="I40" i="10"/>
  <c r="J39" i="10"/>
  <c r="I39" i="10"/>
  <c r="J38" i="10"/>
  <c r="I38" i="10"/>
  <c r="J37" i="10"/>
  <c r="I37" i="10"/>
  <c r="J36" i="10"/>
  <c r="I36" i="10"/>
  <c r="J35" i="10"/>
  <c r="I35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J12" i="10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J12" i="9"/>
  <c r="I12" i="9"/>
  <c r="I13" i="9" s="1"/>
  <c r="J42" i="8"/>
  <c r="I42" i="8"/>
  <c r="J41" i="8"/>
  <c r="I41" i="8"/>
  <c r="J40" i="8"/>
  <c r="I40" i="8"/>
  <c r="J39" i="8"/>
  <c r="I39" i="8"/>
  <c r="J38" i="8"/>
  <c r="I38" i="8"/>
  <c r="J37" i="8"/>
  <c r="I37" i="8"/>
  <c r="J36" i="8"/>
  <c r="I36" i="8"/>
  <c r="J35" i="8"/>
  <c r="I35" i="8"/>
  <c r="J34" i="8"/>
  <c r="I34" i="8"/>
  <c r="J33" i="8"/>
  <c r="I33" i="8"/>
  <c r="J32" i="8"/>
  <c r="I32" i="8"/>
  <c r="J31" i="8"/>
  <c r="I31" i="8"/>
  <c r="J30" i="8"/>
  <c r="I30" i="8"/>
  <c r="J29" i="8"/>
  <c r="I29" i="8"/>
  <c r="J28" i="8"/>
  <c r="I28" i="8"/>
  <c r="J27" i="8"/>
  <c r="I27" i="8"/>
  <c r="J26" i="8"/>
  <c r="I26" i="8"/>
  <c r="J25" i="8"/>
  <c r="I25" i="8"/>
  <c r="J24" i="8"/>
  <c r="I24" i="8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6" i="8"/>
  <c r="I16" i="8"/>
  <c r="J15" i="8"/>
  <c r="I15" i="8"/>
  <c r="J14" i="8"/>
  <c r="I14" i="8"/>
  <c r="J13" i="8"/>
  <c r="J12" i="8"/>
  <c r="I12" i="8"/>
  <c r="I13" i="8" s="1"/>
  <c r="J42" i="7"/>
  <c r="I42" i="7"/>
  <c r="J41" i="7"/>
  <c r="I41" i="7"/>
  <c r="J40" i="7"/>
  <c r="I40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J12" i="7"/>
  <c r="I12" i="7"/>
  <c r="I13" i="7" s="1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J12" i="6"/>
  <c r="J12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J12" i="4"/>
  <c r="F12" i="16" s="1"/>
  <c r="J13" i="1"/>
  <c r="C12" i="16" s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1" i="1"/>
  <c r="J12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4" i="1"/>
  <c r="I15" i="1"/>
  <c r="I16" i="1"/>
  <c r="I17" i="1"/>
  <c r="I18" i="1"/>
  <c r="I19" i="1"/>
  <c r="I20" i="1"/>
  <c r="C13" i="16" l="1"/>
  <c r="C9" i="4"/>
  <c r="I12" i="10"/>
  <c r="I13" i="10" s="1"/>
  <c r="I12" i="5"/>
  <c r="I13" i="5" s="1"/>
  <c r="I13" i="4"/>
  <c r="J11" i="4" l="1"/>
  <c r="C9" i="5" s="1"/>
  <c r="I10" i="16" s="1"/>
  <c r="I13" i="16" s="1"/>
  <c r="F10" i="16"/>
  <c r="F13" i="16" s="1"/>
  <c r="I12" i="12"/>
  <c r="I13" i="12" s="1"/>
  <c r="I12" i="14"/>
  <c r="I13" i="14" s="1"/>
  <c r="J11" i="5" l="1"/>
  <c r="C9" i="6" s="1"/>
  <c r="L10" i="16" s="1"/>
  <c r="L13" i="16" s="1"/>
  <c r="I12" i="13"/>
  <c r="I13" i="13" s="1"/>
  <c r="I12" i="6" l="1"/>
  <c r="I13" i="6" s="1"/>
  <c r="J11" i="6"/>
  <c r="C9" i="7" s="1"/>
  <c r="J11" i="7" l="1"/>
  <c r="C9" i="8" s="1"/>
  <c r="O10" i="16"/>
  <c r="O13" i="16" s="1"/>
  <c r="I12" i="11"/>
  <c r="I13" i="11" s="1"/>
  <c r="J11" i="8" l="1"/>
  <c r="C9" i="9" s="1"/>
  <c r="R10" i="16"/>
  <c r="R13" i="16" s="1"/>
  <c r="J11" i="9" l="1"/>
  <c r="C9" i="10" s="1"/>
  <c r="C16" i="16"/>
  <c r="C19" i="16" s="1"/>
  <c r="J11" i="10" l="1"/>
  <c r="C9" i="11" s="1"/>
  <c r="F16" i="16"/>
  <c r="F19" i="16" s="1"/>
  <c r="I16" i="16" l="1"/>
  <c r="I19" i="16" s="1"/>
  <c r="J11" i="11"/>
  <c r="C9" i="12" s="1"/>
  <c r="J11" i="12" l="1"/>
  <c r="C9" i="13" s="1"/>
  <c r="L16" i="16"/>
  <c r="L19" i="16" s="1"/>
  <c r="J11" i="13" l="1"/>
  <c r="C9" i="14" s="1"/>
  <c r="O16" i="16"/>
  <c r="O19" i="16" s="1"/>
  <c r="J11" i="14" l="1"/>
  <c r="R16" i="16"/>
  <c r="R19" i="16" s="1"/>
</calcChain>
</file>

<file path=xl/sharedStrings.xml><?xml version="1.0" encoding="utf-8"?>
<sst xmlns="http://schemas.openxmlformats.org/spreadsheetml/2006/main" count="171" uniqueCount="37">
  <si>
    <t>Data</t>
  </si>
  <si>
    <t>Descrição</t>
  </si>
  <si>
    <t>Planilha de controle financeiro empresarial</t>
  </si>
  <si>
    <t>Categoria</t>
  </si>
  <si>
    <t>Categorias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</si>
  <si>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</si>
  <si>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</si>
  <si>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</si>
  <si>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</si>
  <si>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</si>
  <si>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</si>
  <si>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</si>
  <si>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</si>
  <si>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categoria 11</t>
  </si>
  <si>
    <t>categoria 12</t>
  </si>
  <si>
    <t>categoria 13</t>
  </si>
  <si>
    <t>categoria 14</t>
  </si>
  <si>
    <t>categoria 15</t>
  </si>
  <si>
    <t>categoria 16</t>
  </si>
  <si>
    <t>categoria 17</t>
  </si>
  <si>
    <t>categoria 18</t>
  </si>
  <si>
    <t>categoria 19</t>
  </si>
  <si>
    <t>categoria 20</t>
  </si>
  <si>
    <t>categoria 21</t>
  </si>
  <si>
    <t>Valor</t>
  </si>
  <si>
    <t>Acumulado</t>
  </si>
  <si>
    <t>Saldo Inicial</t>
  </si>
  <si>
    <t>Despesa</t>
  </si>
  <si>
    <t>Receita</t>
  </si>
  <si>
    <t>Tipo</t>
  </si>
  <si>
    <t>O uso de uma planilha para controle financeiro oferece diversas vantagens significativas para a gestão eficiente das finanças de uma empresa. Ao optar por essa abordagem, a empresa ganha a capacidade de monitorar suas receitas e despesas de forma organizada e visualmente clara, permitindo uma compreensão mais profunda da saúde financeira e o planejamento estratégico adequado.
Esta planilha conta com abas separadas para cada mês do ano, facilitando o acompanhamento e permitindo a análise de tendências sazonais e a identificação de padrões de gastos.
A inclusão automática do saldo final de cada mês para o início do mês seguinte simplifica o processo e ajuda a manter a precisão dos registros. Para usar a planilha de forma eficaz, basta inserir todas as receitas e despesas detalhadas na aba correspondente ao mês, atualizar os valores conforme necessário e a planilha cuidará do cálculo dos saldos.
A periodicidade das atualizações pode ser semanal, quinzenal ou mensal, dependendo da necessidade da empresa. Ao adotar essa abordagem, a empresa estará em posição vantajosa para tomar decisões informadas, reduzir riscos financeiros e otimizar seus recursos de maneira mais eficaz ao longo do ano.
Esperamos que essa ferramenta facilite decisões embasadas e um acompanhamento organizado das finanças mensais, permitindo o alcance de metas financeiras e a identificação de oportunidades de crescimento.
Estamos à disposição para apoiá-los nessa trajetória.</t>
  </si>
  <si>
    <t>Na seção designada, solicitamos que insira com atenção todas as despesas e receitas da empresa, acompanhadas das respectivas datas. Esse registro minucioso garantirá um controle financeiro preciso e embasado, permitindo uma análise abrangente e decisões informadas sobre a saúde financeira da empresa.</t>
  </si>
  <si>
    <t>Receitas</t>
  </si>
  <si>
    <t>Despesas</t>
  </si>
  <si>
    <t>Resultado</t>
  </si>
  <si>
    <t>Saldo anterior</t>
  </si>
  <si>
    <t>Esta aba da planilha destina-se ao acompanhamento dos resultados mensais da empresa. Aqui, serão registradas e consolidadas as receitas e despesas de cada mês, proporcionando uma visão clara e abrangente do desempenho financeiro ao longo do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</si>
</sst>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[$R$-416]\ * #,##0.00_-;\-[$R$-416]\ * #,##0.00_-;_-[$R$-416]\ * &quot;-&quot;??_-;_-@_-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9"/>
      <color theme="0"/>
      <name val="Arial"/>
      <family val="2"/>
    </font>
    <font>
      <sz val="8"/>
      <color theme="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rgb="FFF727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271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F627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3" fillId="2" borderId="0" xfId="0" applyNumberFormat="1" applyFont="1" applyFill="1" applyAlignment="1" applyProtection="1">
      <alignment horizontal="left" vertical="center"/>
      <protection locked="0"/>
    </xf>
    <xf numFmtId="164" fontId="2" fillId="2" borderId="0" xfId="0" applyNumberFormat="1" applyFont="1" applyFill="1" applyAlignment="1">
      <alignment vertical="center"/>
    </xf>
    <xf numFmtId="1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0" xfId="0" applyFont="1" applyFill="1" applyAlignment="1" applyProtection="1">
      <alignment horizontal="left" vertical="center" wrapText="1"/>
      <protection locked="0"/>
    </xf>
    <xf numFmtId="164" fontId="10" fillId="2" borderId="0" xfId="0" applyNumberFormat="1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5" fontId="8" fillId="2" borderId="0" xfId="0" applyNumberFormat="1" applyFont="1" applyFill="1" applyAlignment="1">
      <alignment vertical="center"/>
    </xf>
    <xf numFmtId="14" fontId="10" fillId="2" borderId="2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5" fontId="3" fillId="2" borderId="0" xfId="0" applyNumberFormat="1" applyFont="1" applyFill="1" applyAlignment="1" applyProtection="1">
      <alignment vertical="center" wrapText="1"/>
      <protection locked="0"/>
    </xf>
    <xf numFmtId="165" fontId="13" fillId="2" borderId="0" xfId="0" applyNumberFormat="1" applyFont="1" applyFill="1" applyAlignment="1" applyProtection="1">
      <alignment vertical="center" wrapText="1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>
      <alignment vertical="center"/>
    </xf>
    <xf numFmtId="14" fontId="13" fillId="2" borderId="0" xfId="0" applyNumberFormat="1" applyFont="1" applyFill="1" applyAlignment="1">
      <alignment horizontal="center" vertical="center"/>
    </xf>
    <xf numFmtId="165" fontId="13" fillId="2" borderId="0" xfId="0" applyNumberFormat="1" applyFont="1" applyFill="1" applyAlignment="1">
      <alignment horizontal="center" vertical="center"/>
    </xf>
    <xf numFmtId="164" fontId="14" fillId="2" borderId="2" xfId="0" applyNumberFormat="1" applyFont="1" applyFill="1" applyBorder="1" applyAlignment="1" applyProtection="1">
      <alignment horizontal="left" vertical="center"/>
      <protection locked="0"/>
    </xf>
    <xf numFmtId="164" fontId="14" fillId="2" borderId="2" xfId="0" applyNumberFormat="1" applyFont="1" applyFill="1" applyBorder="1" applyAlignment="1">
      <alignment horizontal="left" vertical="center"/>
    </xf>
    <xf numFmtId="14" fontId="14" fillId="2" borderId="2" xfId="0" applyNumberFormat="1" applyFont="1" applyFill="1" applyBorder="1" applyAlignment="1">
      <alignment horizontal="left" vertical="center"/>
    </xf>
    <xf numFmtId="165" fontId="14" fillId="2" borderId="2" xfId="0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17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left" vertical="center" wrapText="1"/>
      <protection locked="0"/>
    </xf>
    <xf numFmtId="165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2717"/>
      <color rgb="FF01A185"/>
      <color rgb="FF55B44A"/>
      <color rgb="FFF62717"/>
      <color rgb="FF739A01"/>
      <color rgb="FF98F6DB"/>
      <color rgb="FF6E7788"/>
      <color rgb="FF6F1DFD"/>
      <color rgb="FF4B7AA0"/>
      <color rgb="FF222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1B0EE-0B75-4848-A654-7C55B7FB5DA5}">
  <dimension ref="B2:J53"/>
  <sheetViews>
    <sheetView showGridLines="0" view="pageLayout" zoomScaleNormal="100" workbookViewId="0">
      <selection activeCell="B5" sqref="B5:I27"/>
    </sheetView>
  </sheetViews>
  <sheetFormatPr baseColWidth="10" defaultColWidth="8.83203125" defaultRowHeight="14" x14ac:dyDescent="0.2"/>
  <cols>
    <col min="1" max="1" width="3.1640625" style="1" customWidth="1"/>
    <col min="2" max="2" width="11.1640625" style="8" customWidth="1"/>
    <col min="3" max="3" width="10.1640625" style="1" customWidth="1"/>
    <col min="4" max="7" width="7" style="1" customWidth="1"/>
    <col min="8" max="8" width="14.5" style="1" customWidth="1"/>
    <col min="9" max="9" width="13.33203125" style="1" customWidth="1"/>
    <col min="10" max="10" width="10.83203125" style="16" customWidth="1"/>
    <col min="11" max="16384" width="8.83203125" style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6"/>
      <c r="C3" s="5"/>
      <c r="D3" s="5"/>
      <c r="E3" s="5"/>
      <c r="F3" s="5"/>
      <c r="G3" s="5"/>
      <c r="H3" s="5"/>
      <c r="I3" s="4"/>
    </row>
    <row r="5" spans="2:10" ht="13.75" customHeight="1" x14ac:dyDescent="0.2">
      <c r="B5" s="52" t="s">
        <v>30</v>
      </c>
      <c r="C5" s="52"/>
      <c r="D5" s="52"/>
      <c r="E5" s="52"/>
      <c r="F5" s="52"/>
      <c r="G5" s="52"/>
      <c r="H5" s="52"/>
      <c r="I5" s="52"/>
    </row>
    <row r="6" spans="2:10" x14ac:dyDescent="0.2">
      <c r="B6" s="52"/>
      <c r="C6" s="52"/>
      <c r="D6" s="52"/>
      <c r="E6" s="52"/>
      <c r="F6" s="52"/>
      <c r="G6" s="52"/>
      <c r="H6" s="52"/>
      <c r="I6" s="52"/>
    </row>
    <row r="7" spans="2:10" x14ac:dyDescent="0.2">
      <c r="B7" s="52"/>
      <c r="C7" s="52"/>
      <c r="D7" s="52"/>
      <c r="E7" s="52"/>
      <c r="F7" s="52"/>
      <c r="G7" s="52"/>
      <c r="H7" s="52"/>
      <c r="I7" s="52"/>
    </row>
    <row r="8" spans="2:10" x14ac:dyDescent="0.2">
      <c r="B8" s="52"/>
      <c r="C8" s="52"/>
      <c r="D8" s="52"/>
      <c r="E8" s="52"/>
      <c r="F8" s="52"/>
      <c r="G8" s="52"/>
      <c r="H8" s="52"/>
      <c r="I8" s="52"/>
    </row>
    <row r="9" spans="2:10" x14ac:dyDescent="0.2">
      <c r="B9" s="52"/>
      <c r="C9" s="52"/>
      <c r="D9" s="52"/>
      <c r="E9" s="52"/>
      <c r="F9" s="52"/>
      <c r="G9" s="52"/>
      <c r="H9" s="52"/>
      <c r="I9" s="52"/>
    </row>
    <row r="10" spans="2:10" x14ac:dyDescent="0.2">
      <c r="B10" s="52"/>
      <c r="C10" s="52"/>
      <c r="D10" s="52"/>
      <c r="E10" s="52"/>
      <c r="F10" s="52"/>
      <c r="G10" s="52"/>
      <c r="H10" s="52"/>
      <c r="I10" s="52"/>
    </row>
    <row r="11" spans="2:10" x14ac:dyDescent="0.2">
      <c r="B11" s="52"/>
      <c r="C11" s="52"/>
      <c r="D11" s="52"/>
      <c r="E11" s="52"/>
      <c r="F11" s="52"/>
      <c r="G11" s="52"/>
      <c r="H11" s="52"/>
      <c r="I11" s="52"/>
      <c r="J11" s="17">
        <f>C9</f>
        <v>0</v>
      </c>
    </row>
    <row r="12" spans="2:10" x14ac:dyDescent="0.2">
      <c r="B12" s="52"/>
      <c r="C12" s="52"/>
      <c r="D12" s="52"/>
      <c r="E12" s="52"/>
      <c r="F12" s="52"/>
      <c r="G12" s="52"/>
      <c r="H12" s="52"/>
      <c r="I12" s="52"/>
      <c r="J12" s="16">
        <f>IF(C12=Auxliar!$A$3,'Sobre a Planilha'!H12,H12*-1)</f>
        <v>0</v>
      </c>
    </row>
    <row r="13" spans="2:10" x14ac:dyDescent="0.2">
      <c r="B13" s="52"/>
      <c r="C13" s="52"/>
      <c r="D13" s="52"/>
      <c r="E13" s="52"/>
      <c r="F13" s="52"/>
      <c r="G13" s="52"/>
      <c r="H13" s="52"/>
      <c r="I13" s="52"/>
      <c r="J13" s="16">
        <f>IF(C13=Auxliar!$A$3,'Sobre a Planilha'!H13,H13*-1)</f>
        <v>0</v>
      </c>
    </row>
    <row r="14" spans="2:10" x14ac:dyDescent="0.2">
      <c r="B14" s="52"/>
      <c r="C14" s="52"/>
      <c r="D14" s="52"/>
      <c r="E14" s="52"/>
      <c r="F14" s="52"/>
      <c r="G14" s="52"/>
      <c r="H14" s="52"/>
      <c r="I14" s="52"/>
      <c r="J14" s="16">
        <f>IF(C14=Auxliar!$A$3,'Sobre a Planilha'!H14,H14*-1)</f>
        <v>0</v>
      </c>
    </row>
    <row r="15" spans="2:10" x14ac:dyDescent="0.2">
      <c r="B15" s="52"/>
      <c r="C15" s="52"/>
      <c r="D15" s="52"/>
      <c r="E15" s="52"/>
      <c r="F15" s="52"/>
      <c r="G15" s="52"/>
      <c r="H15" s="52"/>
      <c r="I15" s="52"/>
      <c r="J15" s="16">
        <f>IF(C15=Auxliar!$A$3,'Sobre a Planilha'!H15,H15*-1)</f>
        <v>0</v>
      </c>
    </row>
    <row r="16" spans="2:10" x14ac:dyDescent="0.2">
      <c r="B16" s="52"/>
      <c r="C16" s="52"/>
      <c r="D16" s="52"/>
      <c r="E16" s="52"/>
      <c r="F16" s="52"/>
      <c r="G16" s="52"/>
      <c r="H16" s="52"/>
      <c r="I16" s="52"/>
      <c r="J16" s="16">
        <f>IF(C16=Auxliar!$A$3,'Sobre a Planilha'!H16,H16*-1)</f>
        <v>0</v>
      </c>
    </row>
    <row r="17" spans="2:10" x14ac:dyDescent="0.2">
      <c r="B17" s="52"/>
      <c r="C17" s="52"/>
      <c r="D17" s="52"/>
      <c r="E17" s="52"/>
      <c r="F17" s="52"/>
      <c r="G17" s="52"/>
      <c r="H17" s="52"/>
      <c r="I17" s="52"/>
      <c r="J17" s="16">
        <f>IF(C17=Auxliar!$A$3,'Sobre a Planilha'!H17,H17*-1)</f>
        <v>0</v>
      </c>
    </row>
    <row r="18" spans="2:10" x14ac:dyDescent="0.2">
      <c r="B18" s="52"/>
      <c r="C18" s="52"/>
      <c r="D18" s="52"/>
      <c r="E18" s="52"/>
      <c r="F18" s="52"/>
      <c r="G18" s="52"/>
      <c r="H18" s="52"/>
      <c r="I18" s="52"/>
      <c r="J18" s="16">
        <f>IF(C18=Auxliar!$A$3,'Sobre a Planilha'!H18,H18*-1)</f>
        <v>0</v>
      </c>
    </row>
    <row r="19" spans="2:10" x14ac:dyDescent="0.2">
      <c r="B19" s="52"/>
      <c r="C19" s="52"/>
      <c r="D19" s="52"/>
      <c r="E19" s="52"/>
      <c r="F19" s="52"/>
      <c r="G19" s="52"/>
      <c r="H19" s="52"/>
      <c r="I19" s="52"/>
      <c r="J19" s="16">
        <f>IF(C19=Auxliar!$A$3,'Sobre a Planilha'!H19,H19*-1)</f>
        <v>0</v>
      </c>
    </row>
    <row r="20" spans="2:10" x14ac:dyDescent="0.2">
      <c r="B20" s="52"/>
      <c r="C20" s="52"/>
      <c r="D20" s="52"/>
      <c r="E20" s="52"/>
      <c r="F20" s="52"/>
      <c r="G20" s="52"/>
      <c r="H20" s="52"/>
      <c r="I20" s="52"/>
      <c r="J20" s="16">
        <f>IF(C20=Auxliar!$A$3,'Sobre a Planilha'!H20,H20*-1)</f>
        <v>0</v>
      </c>
    </row>
    <row r="21" spans="2:10" x14ac:dyDescent="0.2">
      <c r="B21" s="52"/>
      <c r="C21" s="52"/>
      <c r="D21" s="52"/>
      <c r="E21" s="52"/>
      <c r="F21" s="52"/>
      <c r="G21" s="52"/>
      <c r="H21" s="52"/>
      <c r="I21" s="52"/>
      <c r="J21" s="16">
        <f>IF(C21=Auxliar!$A$3,'Sobre a Planilha'!H21,H21*-1)</f>
        <v>0</v>
      </c>
    </row>
    <row r="22" spans="2:10" x14ac:dyDescent="0.2">
      <c r="B22" s="52"/>
      <c r="C22" s="52"/>
      <c r="D22" s="52"/>
      <c r="E22" s="52"/>
      <c r="F22" s="52"/>
      <c r="G22" s="52"/>
      <c r="H22" s="52"/>
      <c r="I22" s="52"/>
      <c r="J22" s="16">
        <f>IF(C22=Auxliar!$A$3,'Sobre a Planilha'!H22,H22*-1)</f>
        <v>0</v>
      </c>
    </row>
    <row r="23" spans="2:10" x14ac:dyDescent="0.2">
      <c r="B23" s="52"/>
      <c r="C23" s="52"/>
      <c r="D23" s="52"/>
      <c r="E23" s="52"/>
      <c r="F23" s="52"/>
      <c r="G23" s="52"/>
      <c r="H23" s="52"/>
      <c r="I23" s="52"/>
      <c r="J23" s="16">
        <f>IF(C23=Auxliar!$A$3,'Sobre a Planilha'!H23,H23*-1)</f>
        <v>0</v>
      </c>
    </row>
    <row r="24" spans="2:10" x14ac:dyDescent="0.2">
      <c r="B24" s="52"/>
      <c r="C24" s="52"/>
      <c r="D24" s="52"/>
      <c r="E24" s="52"/>
      <c r="F24" s="52"/>
      <c r="G24" s="52"/>
      <c r="H24" s="52"/>
      <c r="I24" s="52"/>
      <c r="J24" s="16">
        <f>IF(C24=Auxliar!$A$3,'Sobre a Planilha'!H24,H24*-1)</f>
        <v>0</v>
      </c>
    </row>
    <row r="25" spans="2:10" x14ac:dyDescent="0.2">
      <c r="B25" s="52"/>
      <c r="C25" s="52"/>
      <c r="D25" s="52"/>
      <c r="E25" s="52"/>
      <c r="F25" s="52"/>
      <c r="G25" s="52"/>
      <c r="H25" s="52"/>
      <c r="I25" s="52"/>
      <c r="J25" s="16">
        <f>IF(C25=Auxliar!$A$3,'Sobre a Planilha'!H25,H25*-1)</f>
        <v>0</v>
      </c>
    </row>
    <row r="26" spans="2:10" x14ac:dyDescent="0.2">
      <c r="B26" s="52"/>
      <c r="C26" s="52"/>
      <c r="D26" s="52"/>
      <c r="E26" s="52"/>
      <c r="F26" s="52"/>
      <c r="G26" s="52"/>
      <c r="H26" s="52"/>
      <c r="I26" s="52"/>
      <c r="J26" s="16">
        <f>IF(C26=Auxliar!$A$3,'Sobre a Planilha'!H26,H26*-1)</f>
        <v>0</v>
      </c>
    </row>
    <row r="27" spans="2:10" x14ac:dyDescent="0.2">
      <c r="B27" s="52"/>
      <c r="C27" s="52"/>
      <c r="D27" s="52"/>
      <c r="E27" s="52"/>
      <c r="F27" s="52"/>
      <c r="G27" s="52"/>
      <c r="H27" s="52"/>
      <c r="I27" s="52"/>
      <c r="J27" s="16">
        <f>IF(C27=Auxliar!$A$3,'Sobre a Planilha'!H27,H27*-1)</f>
        <v>0</v>
      </c>
    </row>
    <row r="28" spans="2:10" x14ac:dyDescent="0.2">
      <c r="B28" s="11"/>
      <c r="C28" s="10"/>
      <c r="D28" s="50"/>
      <c r="E28" s="50"/>
      <c r="F28" s="50"/>
      <c r="G28" s="50"/>
      <c r="H28" s="35"/>
      <c r="I28" s="35"/>
      <c r="J28" s="16">
        <f>IF(C28=Auxliar!$A$3,'Sobre a Planilha'!H28,H28*-1)</f>
        <v>0</v>
      </c>
    </row>
    <row r="29" spans="2:10" x14ac:dyDescent="0.2">
      <c r="B29" s="11"/>
      <c r="C29" s="10"/>
      <c r="D29" s="50"/>
      <c r="E29" s="50"/>
      <c r="F29" s="50"/>
      <c r="G29" s="50"/>
      <c r="H29" s="35"/>
      <c r="I29" s="35"/>
      <c r="J29" s="16">
        <f>IF(C29=Auxliar!$A$3,'Sobre a Planilha'!H29,H29*-1)</f>
        <v>0</v>
      </c>
    </row>
    <row r="30" spans="2:10" x14ac:dyDescent="0.2">
      <c r="B30" s="11"/>
      <c r="C30" s="10"/>
      <c r="D30" s="50"/>
      <c r="E30" s="50"/>
      <c r="F30" s="50"/>
      <c r="G30" s="50"/>
      <c r="H30" s="35"/>
      <c r="I30" s="35"/>
      <c r="J30" s="16">
        <f>IF(C30=Auxliar!$A$3,'Sobre a Planilha'!H30,H30*-1)</f>
        <v>0</v>
      </c>
    </row>
    <row r="31" spans="2:10" x14ac:dyDescent="0.2">
      <c r="B31" s="11"/>
      <c r="C31" s="10"/>
      <c r="D31" s="50"/>
      <c r="E31" s="50"/>
      <c r="F31" s="50"/>
      <c r="G31" s="50"/>
      <c r="H31" s="35"/>
      <c r="I31" s="35"/>
      <c r="J31" s="16">
        <f>IF(C31=Auxliar!$A$3,'Sobre a Planilha'!H31,H31*-1)</f>
        <v>0</v>
      </c>
    </row>
    <row r="32" spans="2:10" x14ac:dyDescent="0.2">
      <c r="B32" s="11"/>
      <c r="C32" s="10"/>
      <c r="D32" s="50"/>
      <c r="E32" s="50"/>
      <c r="F32" s="50"/>
      <c r="G32" s="50"/>
      <c r="H32" s="35"/>
      <c r="I32" s="35"/>
      <c r="J32" s="16">
        <f>IF(C32=Auxliar!$A$3,'Sobre a Planilha'!H32,H32*-1)</f>
        <v>0</v>
      </c>
    </row>
    <row r="33" spans="2:10" x14ac:dyDescent="0.2">
      <c r="B33" s="11"/>
      <c r="C33" s="10"/>
      <c r="D33" s="50"/>
      <c r="E33" s="50"/>
      <c r="F33" s="50"/>
      <c r="G33" s="50"/>
      <c r="H33" s="35"/>
      <c r="I33" s="35"/>
      <c r="J33" s="16">
        <f>IF(C33=Auxliar!$A$3,'Sobre a Planilha'!H33,H33*-1)</f>
        <v>0</v>
      </c>
    </row>
    <row r="34" spans="2:10" x14ac:dyDescent="0.2">
      <c r="B34" s="11"/>
      <c r="C34" s="10"/>
      <c r="D34" s="50"/>
      <c r="E34" s="50"/>
      <c r="F34" s="50"/>
      <c r="G34" s="50"/>
      <c r="H34" s="35"/>
      <c r="I34" s="35"/>
      <c r="J34" s="16">
        <f>IF(C34=Auxliar!$A$3,'Sobre a Planilha'!H34,H34*-1)</f>
        <v>0</v>
      </c>
    </row>
    <row r="35" spans="2:10" x14ac:dyDescent="0.2">
      <c r="B35" s="11"/>
      <c r="C35" s="10"/>
      <c r="D35" s="50"/>
      <c r="E35" s="50"/>
      <c r="F35" s="50"/>
      <c r="G35" s="50"/>
      <c r="H35" s="35"/>
      <c r="I35" s="35"/>
      <c r="J35" s="16">
        <f>IF(C35=Auxliar!$A$3,'Sobre a Planilha'!H35,H35*-1)</f>
        <v>0</v>
      </c>
    </row>
    <row r="36" spans="2:10" x14ac:dyDescent="0.2">
      <c r="B36" s="11"/>
      <c r="C36" s="10"/>
      <c r="D36" s="50"/>
      <c r="E36" s="50"/>
      <c r="F36" s="50"/>
      <c r="G36" s="50"/>
      <c r="H36" s="35"/>
      <c r="I36" s="35"/>
      <c r="J36" s="16">
        <f>IF(C36=Auxliar!$A$3,'Sobre a Planilha'!H36,H36*-1)</f>
        <v>0</v>
      </c>
    </row>
    <row r="37" spans="2:10" x14ac:dyDescent="0.2">
      <c r="B37" s="11"/>
      <c r="C37" s="10"/>
      <c r="D37" s="50"/>
      <c r="E37" s="50"/>
      <c r="F37" s="50"/>
      <c r="G37" s="50"/>
      <c r="H37" s="35"/>
      <c r="I37" s="35"/>
      <c r="J37" s="16">
        <f>IF(C37=Auxliar!$A$3,'Sobre a Planilha'!H37,H37*-1)</f>
        <v>0</v>
      </c>
    </row>
    <row r="38" spans="2:10" x14ac:dyDescent="0.2">
      <c r="B38" s="11"/>
      <c r="C38" s="10"/>
      <c r="D38" s="50"/>
      <c r="E38" s="50"/>
      <c r="F38" s="50"/>
      <c r="G38" s="50"/>
      <c r="H38" s="35"/>
      <c r="I38" s="35"/>
      <c r="J38" s="16">
        <f>IF(C38=Auxliar!$A$3,'Sobre a Planilha'!H38,H38*-1)</f>
        <v>0</v>
      </c>
    </row>
    <row r="39" spans="2:10" x14ac:dyDescent="0.2">
      <c r="B39" s="11"/>
      <c r="C39" s="10"/>
      <c r="D39" s="50"/>
      <c r="E39" s="50"/>
      <c r="F39" s="50"/>
      <c r="G39" s="50"/>
      <c r="H39" s="35"/>
      <c r="I39" s="35"/>
      <c r="J39" s="16">
        <f>IF(C39=Auxliar!$A$3,'Sobre a Planilha'!H39,H39*-1)</f>
        <v>0</v>
      </c>
    </row>
    <row r="40" spans="2:10" x14ac:dyDescent="0.2">
      <c r="B40" s="11"/>
      <c r="C40" s="10"/>
      <c r="D40" s="50"/>
      <c r="E40" s="50"/>
      <c r="F40" s="50"/>
      <c r="G40" s="50"/>
      <c r="H40" s="35"/>
      <c r="I40" s="35"/>
      <c r="J40" s="16">
        <f>IF(C40=Auxliar!$A$3,'Sobre a Planilha'!H40,H40*-1)</f>
        <v>0</v>
      </c>
    </row>
    <row r="41" spans="2:10" x14ac:dyDescent="0.2">
      <c r="B41" s="11"/>
      <c r="C41" s="10"/>
      <c r="D41" s="50"/>
      <c r="E41" s="50"/>
      <c r="F41" s="50"/>
      <c r="G41" s="50"/>
      <c r="H41" s="35"/>
      <c r="I41" s="35"/>
      <c r="J41" s="16">
        <f>IF(C41=Auxliar!$A$3,'Sobre a Planilha'!H41,H41*-1)</f>
        <v>0</v>
      </c>
    </row>
    <row r="42" spans="2:10" x14ac:dyDescent="0.2">
      <c r="B42" s="11"/>
      <c r="C42" s="10"/>
      <c r="D42" s="50"/>
      <c r="E42" s="50"/>
      <c r="F42" s="50"/>
      <c r="G42" s="50"/>
      <c r="H42" s="35"/>
      <c r="I42" s="35"/>
      <c r="J42" s="16">
        <f>IF(C42=Auxliar!$A$3,'Sobre a Planilha'!H42,H42*-1)</f>
        <v>0</v>
      </c>
    </row>
    <row r="43" spans="2:10" x14ac:dyDescent="0.2">
      <c r="B43" s="11"/>
      <c r="C43" s="10"/>
      <c r="D43" s="10"/>
      <c r="E43" s="10"/>
      <c r="F43" s="10"/>
      <c r="G43" s="10"/>
      <c r="H43" s="10"/>
    </row>
    <row r="44" spans="2:10" x14ac:dyDescent="0.2">
      <c r="B44" s="11"/>
      <c r="C44" s="10"/>
      <c r="D44" s="10"/>
      <c r="E44" s="10"/>
      <c r="F44" s="10"/>
      <c r="G44" s="10"/>
      <c r="H44" s="10"/>
    </row>
    <row r="45" spans="2:10" x14ac:dyDescent="0.2">
      <c r="B45" s="11"/>
      <c r="C45" s="10"/>
      <c r="D45" s="10"/>
      <c r="E45" s="10"/>
      <c r="F45" s="10"/>
      <c r="G45" s="10"/>
      <c r="H45" s="10"/>
    </row>
    <row r="46" spans="2:10" x14ac:dyDescent="0.2">
      <c r="B46" s="11"/>
      <c r="C46" s="10"/>
      <c r="D46" s="10"/>
      <c r="E46" s="10"/>
      <c r="F46" s="10"/>
      <c r="G46" s="10"/>
      <c r="H46" s="10"/>
    </row>
    <row r="47" spans="2:10" x14ac:dyDescent="0.2">
      <c r="B47" s="11"/>
      <c r="C47" s="10"/>
      <c r="D47" s="10"/>
      <c r="E47" s="10"/>
      <c r="F47" s="10"/>
      <c r="G47" s="10"/>
      <c r="H47" s="10"/>
    </row>
    <row r="48" spans="2:10" x14ac:dyDescent="0.2">
      <c r="B48" s="11"/>
      <c r="C48" s="10"/>
      <c r="D48" s="10"/>
      <c r="E48" s="10"/>
      <c r="F48" s="10"/>
      <c r="G48" s="10"/>
      <c r="H48" s="10"/>
    </row>
    <row r="49" spans="2:8" x14ac:dyDescent="0.2">
      <c r="B49" s="11"/>
      <c r="C49" s="10"/>
      <c r="D49" s="10"/>
      <c r="E49" s="10"/>
      <c r="F49" s="10"/>
      <c r="G49" s="10"/>
      <c r="H49" s="10"/>
    </row>
    <row r="50" spans="2:8" x14ac:dyDescent="0.2">
      <c r="B50" s="9"/>
    </row>
    <row r="51" spans="2:8" x14ac:dyDescent="0.2">
      <c r="B51" s="9"/>
    </row>
    <row r="52" spans="2:8" x14ac:dyDescent="0.2">
      <c r="B52" s="9"/>
    </row>
    <row r="53" spans="2:8" x14ac:dyDescent="0.2">
      <c r="B53" s="9"/>
    </row>
  </sheetData>
  <sheetProtection formatCells="0"/>
  <mergeCells count="17">
    <mergeCell ref="B2:H2"/>
    <mergeCell ref="D36:G36"/>
    <mergeCell ref="D37:G37"/>
    <mergeCell ref="D28:G28"/>
    <mergeCell ref="D29:G29"/>
    <mergeCell ref="D30:G30"/>
    <mergeCell ref="D31:G31"/>
    <mergeCell ref="B5:I27"/>
    <mergeCell ref="D32:G32"/>
    <mergeCell ref="D33:G33"/>
    <mergeCell ref="D34:G34"/>
    <mergeCell ref="D35:G35"/>
    <mergeCell ref="D38:G38"/>
    <mergeCell ref="D39:G39"/>
    <mergeCell ref="D40:G40"/>
    <mergeCell ref="D41:G41"/>
    <mergeCell ref="D42:G42"/>
  </mergeCells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BD2B700-11B0-44F9-A6A0-0A4360692B4F}">
          <x14:formula1>
            <xm:f>Auxliar!$A$2:$A$3</xm:f>
          </x14:formula1>
          <xm:sqref>C28:C42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84A5-99EF-4F74-B165-4962EF31F5F1}">
  <dimension ref="A2:J53"/>
  <sheetViews>
    <sheetView showGridLines="0" view="pageLayout" zoomScale="130" zoomScaleNormal="100" zoomScalePageLayoutView="130" workbookViewId="0">
      <selection activeCell="K1" sqref="K1:XFD1048576"/>
    </sheetView>
  </sheetViews>
  <sheetFormatPr baseColWidth="10" defaultColWidth="0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SUM('Jul-23'!J:J)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IF(C12=Auxliar!$A$3,'Ago-23'!H12,H12*-1)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IF(C13=Auxliar!$A$3,'Ago-23'!H13,H13*-1)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IF(C14=Auxliar!$A$3,'Ago-23'!H14,H14*-1)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IF(C15=Auxliar!$A$3,'Ago-23'!H15,H15*-1)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IF(C16=Auxliar!$A$3,'Ago-23'!H16,H16*-1)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IF(C17=Auxliar!$A$3,'Ago-23'!H17,H17*-1)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IF(C18=Auxliar!$A$3,'Ago-23'!H18,H18*-1)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IF(C19=Auxliar!$A$3,'Ago-23'!H19,H19*-1)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IF(C20=Auxliar!$A$3,'Ago-23'!H20,H20*-1)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IF(C21=Auxliar!$A$3,'Ago-23'!H21,H21*-1)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IF(C22=Auxliar!$A$3,'Ago-23'!H22,H22*-1)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IF(C23=Auxliar!$A$3,'Ago-23'!H23,H23*-1)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IF(C24=Auxliar!$A$3,'Ago-23'!H24,H24*-1)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IF(C25=Auxliar!$A$3,'Ago-23'!H25,H25*-1)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IF(C26=Auxliar!$A$3,'Ago-23'!H26,H26*-1)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IF(C27=Auxliar!$A$3,'Ago-23'!H27,H27*-1)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IF(C28=Auxliar!$A$3,'Ago-23'!H28,H28*-1)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IF(C29=Auxliar!$A$3,'Ago-23'!H29,H29*-1)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IF(C30=Auxliar!$A$3,'Ago-23'!H30,H30*-1)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IF(C31=Auxliar!$A$3,'Ago-23'!H31,H31*-1)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IF(C32=Auxliar!$A$3,'Ago-23'!H32,H32*-1)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IF(C33=Auxliar!$A$3,'Ago-23'!H33,H33*-1)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IF(C34=Auxliar!$A$3,'Ago-23'!H34,H34*-1)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IF(C35=Auxliar!$A$3,'Ago-23'!H35,H35*-1)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IF(C36=Auxliar!$A$3,'Ago-23'!H36,H36*-1)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IF(C37=Auxliar!$A$3,'Ago-23'!H37,H37*-1)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IF(C38=Auxliar!$A$3,'Ago-23'!H38,H38*-1)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IF(C39=Auxliar!$A$3,'Ago-23'!H39,H39*-1)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IF(C40=Auxliar!$A$3,'Ago-23'!H40,H40*-1)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IF(C41=Auxliar!$A$3,'Ago-23'!H41,H41*-1)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IF(C42=Auxliar!$A$3,'Ago-23'!H42,H42*-1)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9" priority="1" operator="greaterThan">
      <formula>0</formula>
    </cfRule>
    <cfRule type="cellIs" dxfId="8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929A5DD-C61F-4E69-8F7D-84CBDBC94C42}">
          <x14:formula1>
            <xm:f>Auxliar!$A$2:$A$3</xm:f>
          </x14:formula1>
          <xm:sqref>C12:C42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19D3-2D0B-4AFD-813E-8ED1906EE9D1}">
  <dimension ref="A2:J53"/>
  <sheetViews>
    <sheetView showGridLines="0" view="pageLayout" zoomScale="130" zoomScaleNormal="100" zoomScalePageLayoutView="130" workbookViewId="0">
      <selection activeCell="B5" sqref="B5:I7"/>
    </sheetView>
  </sheetViews>
  <sheetFormatPr baseColWidth="10" defaultColWidth="0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SUM('Ago-23'!J:J)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IF(C12=Auxliar!$A$3,'Set-23'!H12,H12*-1)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IF(C13=Auxliar!$A$3,'Set-23'!H13,H13*-1)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IF(C14=Auxliar!$A$3,'Set-23'!H14,H14*-1)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IF(C15=Auxliar!$A$3,'Set-23'!H15,H15*-1)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IF(C16=Auxliar!$A$3,'Set-23'!H16,H16*-1)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IF(C17=Auxliar!$A$3,'Set-23'!H17,H17*-1)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IF(C18=Auxliar!$A$3,'Set-23'!H18,H18*-1)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IF(C19=Auxliar!$A$3,'Set-23'!H19,H19*-1)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IF(C20=Auxliar!$A$3,'Set-23'!H20,H20*-1)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IF(C21=Auxliar!$A$3,'Set-23'!H21,H21*-1)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IF(C22=Auxliar!$A$3,'Set-23'!H22,H22*-1)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IF(C23=Auxliar!$A$3,'Set-23'!H23,H23*-1)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IF(C24=Auxliar!$A$3,'Set-23'!H24,H24*-1)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IF(C25=Auxliar!$A$3,'Set-23'!H25,H25*-1)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IF(C26=Auxliar!$A$3,'Set-23'!H26,H26*-1)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IF(C27=Auxliar!$A$3,'Set-23'!H27,H27*-1)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IF(C28=Auxliar!$A$3,'Set-23'!H28,H28*-1)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IF(C29=Auxliar!$A$3,'Set-23'!H29,H29*-1)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IF(C30=Auxliar!$A$3,'Set-23'!H30,H30*-1)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IF(C31=Auxliar!$A$3,'Set-23'!H31,H31*-1)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IF(C32=Auxliar!$A$3,'Set-23'!H32,H32*-1)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IF(C33=Auxliar!$A$3,'Set-23'!H33,H33*-1)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IF(C34=Auxliar!$A$3,'Set-23'!H34,H34*-1)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IF(C35=Auxliar!$A$3,'Set-23'!H35,H35*-1)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IF(C36=Auxliar!$A$3,'Set-23'!H36,H36*-1)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IF(C37=Auxliar!$A$3,'Set-23'!H37,H37*-1)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IF(C38=Auxliar!$A$3,'Set-23'!H38,H38*-1)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IF(C39=Auxliar!$A$3,'Set-23'!H39,H39*-1)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IF(C40=Auxliar!$A$3,'Set-23'!H40,H40*-1)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IF(C41=Auxliar!$A$3,'Set-23'!H41,H41*-1)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IF(C42=Auxliar!$A$3,'Set-23'!H42,H42*-1)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7" priority="1" operator="greaterThan">
      <formula>0</formula>
    </cfRule>
    <cfRule type="cellIs" dxfId="6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EA6F665-4FCD-4525-8D17-14855E563E74}">
          <x14:formula1>
            <xm:f>Auxliar!$A$2:$A$3</xm:f>
          </x14:formula1>
          <xm:sqref>C12:C42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DCC7-C974-4985-B133-E587B029E142}">
  <dimension ref="A2:J53"/>
  <sheetViews>
    <sheetView showGridLines="0" view="pageLayout" zoomScale="130" zoomScaleNormal="100" zoomScalePageLayoutView="130" workbookViewId="0">
      <selection activeCell="H4" sqref="H4"/>
    </sheetView>
  </sheetViews>
  <sheetFormatPr baseColWidth="10" defaultColWidth="0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SUM('Set-23'!J:J)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IF(C12=Auxliar!$A$3,'Out-23'!H12,H12*-1)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IF(C13=Auxliar!$A$3,'Out-23'!H13,H13*-1)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IF(C14=Auxliar!$A$3,'Out-23'!H14,H14*-1)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IF(C15=Auxliar!$A$3,'Out-23'!H15,H15*-1)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IF(C16=Auxliar!$A$3,'Out-23'!H16,H16*-1)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IF(C17=Auxliar!$A$3,'Out-23'!H17,H17*-1)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IF(C18=Auxliar!$A$3,'Out-23'!H18,H18*-1)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IF(C19=Auxliar!$A$3,'Out-23'!H19,H19*-1)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IF(C20=Auxliar!$A$3,'Out-23'!H20,H20*-1)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IF(C21=Auxliar!$A$3,'Out-23'!H21,H21*-1)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IF(C22=Auxliar!$A$3,'Out-23'!H22,H22*-1)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IF(C23=Auxliar!$A$3,'Out-23'!H23,H23*-1)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IF(C24=Auxliar!$A$3,'Out-23'!H24,H24*-1)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IF(C25=Auxliar!$A$3,'Out-23'!H25,H25*-1)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IF(C26=Auxliar!$A$3,'Out-23'!H26,H26*-1)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IF(C27=Auxliar!$A$3,'Out-23'!H27,H27*-1)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IF(C28=Auxliar!$A$3,'Out-23'!H28,H28*-1)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IF(C29=Auxliar!$A$3,'Out-23'!H29,H29*-1)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IF(C30=Auxliar!$A$3,'Out-23'!H30,H30*-1)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IF(C31=Auxliar!$A$3,'Out-23'!H31,H31*-1)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IF(C32=Auxliar!$A$3,'Out-23'!H32,H32*-1)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IF(C33=Auxliar!$A$3,'Out-23'!H33,H33*-1)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IF(C34=Auxliar!$A$3,'Out-23'!H34,H34*-1)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IF(C35=Auxliar!$A$3,'Out-23'!H35,H35*-1)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IF(C36=Auxliar!$A$3,'Out-23'!H36,H36*-1)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IF(C37=Auxliar!$A$3,'Out-23'!H37,H37*-1)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IF(C38=Auxliar!$A$3,'Out-23'!H38,H38*-1)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IF(C39=Auxliar!$A$3,'Out-23'!H39,H39*-1)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IF(C40=Auxliar!$A$3,'Out-23'!H40,H40*-1)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IF(C41=Auxliar!$A$3,'Out-23'!H41,H41*-1)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IF(C42=Auxliar!$A$3,'Out-23'!H42,H42*-1)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5" priority="1" operator="greaterThan">
      <formula>0</formula>
    </cfRule>
    <cfRule type="cellIs" dxfId="4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649DF2E-BA50-4C09-87C6-4A6AB0009F0B}">
          <x14:formula1>
            <xm:f>Auxliar!$A$2:$A$3</xm:f>
          </x14:formula1>
          <xm:sqref>C12:C42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1AB3-0FFB-4CC7-AC2D-22C59E541E9C}">
  <dimension ref="A2:J53"/>
  <sheetViews>
    <sheetView showGridLines="0" view="pageLayout" zoomScale="130" zoomScaleNormal="100" zoomScalePageLayoutView="130" workbookViewId="0">
      <selection activeCell="K1" sqref="K1:XFD1048576"/>
    </sheetView>
  </sheetViews>
  <sheetFormatPr baseColWidth="10" defaultColWidth="0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SUM('Out-23'!J:J)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IF(C12=Auxliar!$A$3,'Nov-23'!H12,H12*-1)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IF(C13=Auxliar!$A$3,'Nov-23'!H13,H13*-1)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IF(C14=Auxliar!$A$3,'Nov-23'!H14,H14*-1)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IF(C15=Auxliar!$A$3,'Nov-23'!H15,H15*-1)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IF(C16=Auxliar!$A$3,'Nov-23'!H16,H16*-1)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IF(C17=Auxliar!$A$3,'Nov-23'!H17,H17*-1)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IF(C18=Auxliar!$A$3,'Nov-23'!H18,H18*-1)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IF(C19=Auxliar!$A$3,'Nov-23'!H19,H19*-1)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IF(C20=Auxliar!$A$3,'Nov-23'!H20,H20*-1)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IF(C21=Auxliar!$A$3,'Nov-23'!H21,H21*-1)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IF(C22=Auxliar!$A$3,'Nov-23'!H22,H22*-1)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IF(C23=Auxliar!$A$3,'Nov-23'!H23,H23*-1)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IF(C24=Auxliar!$A$3,'Nov-23'!H24,H24*-1)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IF(C25=Auxliar!$A$3,'Nov-23'!H25,H25*-1)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IF(C26=Auxliar!$A$3,'Nov-23'!H26,H26*-1)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IF(C27=Auxliar!$A$3,'Nov-23'!H27,H27*-1)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IF(C28=Auxliar!$A$3,'Nov-23'!H28,H28*-1)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IF(C29=Auxliar!$A$3,'Nov-23'!H29,H29*-1)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IF(C30=Auxliar!$A$3,'Nov-23'!H30,H30*-1)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IF(C31=Auxliar!$A$3,'Nov-23'!H31,H31*-1)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IF(C32=Auxliar!$A$3,'Nov-23'!H32,H32*-1)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IF(C33=Auxliar!$A$3,'Nov-23'!H33,H33*-1)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IF(C34=Auxliar!$A$3,'Nov-23'!H34,H34*-1)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IF(C35=Auxliar!$A$3,'Nov-23'!H35,H35*-1)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IF(C36=Auxliar!$A$3,'Nov-23'!H36,H36*-1)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IF(C37=Auxliar!$A$3,'Nov-23'!H37,H37*-1)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IF(C38=Auxliar!$A$3,'Nov-23'!H38,H38*-1)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IF(C39=Auxliar!$A$3,'Nov-23'!H39,H39*-1)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IF(C40=Auxliar!$A$3,'Nov-23'!H40,H40*-1)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IF(C41=Auxliar!$A$3,'Nov-23'!H41,H41*-1)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IF(C42=Auxliar!$A$3,'Nov-23'!H42,H42*-1)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3" priority="1" operator="greaterThan">
      <formula>0</formula>
    </cfRule>
    <cfRule type="cellIs" dxfId="2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F537224-53D2-47CF-A2F3-BE7F3C798EAD}">
          <x14:formula1>
            <xm:f>Auxliar!$A$2:$A$3</xm:f>
          </x14:formula1>
          <xm:sqref>C12:C42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F949-FE84-4FCC-9067-DC4C0FECFBE4}">
  <dimension ref="A2:J53"/>
  <sheetViews>
    <sheetView showGridLines="0" tabSelected="1" view="pageLayout" zoomScaleNormal="100" workbookViewId="0">
      <selection activeCell="H4" sqref="H4"/>
    </sheetView>
  </sheetViews>
  <sheetFormatPr baseColWidth="10" defaultColWidth="0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SUM('Nov-23'!J:J)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IF(C12=Auxliar!$A$3,'Dez-23'!H12,H12*-1)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IF(C13=Auxliar!$A$3,'Dez-23'!H13,H13*-1)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IF(C14=Auxliar!$A$3,'Dez-23'!H14,H14*-1)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IF(C15=Auxliar!$A$3,'Dez-23'!H15,H15*-1)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IF(C16=Auxliar!$A$3,'Dez-23'!H16,H16*-1)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IF(C17=Auxliar!$A$3,'Dez-23'!H17,H17*-1)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IF(C18=Auxliar!$A$3,'Dez-23'!H18,H18*-1)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IF(C19=Auxliar!$A$3,'Dez-23'!H19,H19*-1)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IF(C20=Auxliar!$A$3,'Dez-23'!H20,H20*-1)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IF(C21=Auxliar!$A$3,'Dez-23'!H21,H21*-1)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IF(C22=Auxliar!$A$3,'Dez-23'!H22,H22*-1)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IF(C23=Auxliar!$A$3,'Dez-23'!H23,H23*-1)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IF(C24=Auxliar!$A$3,'Dez-23'!H24,H24*-1)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IF(C25=Auxliar!$A$3,'Dez-23'!H25,H25*-1)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IF(C26=Auxliar!$A$3,'Dez-23'!H26,H26*-1)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IF(C27=Auxliar!$A$3,'Dez-23'!H27,H27*-1)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IF(C28=Auxliar!$A$3,'Dez-23'!H28,H28*-1)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IF(C29=Auxliar!$A$3,'Dez-23'!H29,H29*-1)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IF(C30=Auxliar!$A$3,'Dez-23'!H30,H30*-1)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IF(C31=Auxliar!$A$3,'Dez-23'!H31,H31*-1)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IF(C32=Auxliar!$A$3,'Dez-23'!H32,H32*-1)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IF(C33=Auxliar!$A$3,'Dez-23'!H33,H33*-1)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IF(C34=Auxliar!$A$3,'Dez-23'!H34,H34*-1)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IF(C35=Auxliar!$A$3,'Dez-23'!H35,H35*-1)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IF(C36=Auxliar!$A$3,'Dez-23'!H36,H36*-1)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IF(C37=Auxliar!$A$3,'Dez-23'!H37,H37*-1)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IF(C38=Auxliar!$A$3,'Dez-23'!H38,H38*-1)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IF(C39=Auxliar!$A$3,'Dez-23'!H39,H39*-1)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IF(C40=Auxliar!$A$3,'Dez-23'!H40,H40*-1)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IF(C41=Auxliar!$A$3,'Dez-23'!H41,H41*-1)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IF(C42=Auxliar!$A$3,'Dez-23'!H42,H42*-1)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1" priority="1" operator="greaterThan">
      <formula>0</formula>
    </cfRule>
    <cfRule type="cellIs" dxfId="0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7E04B12-52E2-46DE-97D3-D4516D928F9E}">
          <x14:formula1>
            <xm:f>Auxliar!$A$2:$A$3</xm:f>
          </x14:formula1>
          <xm:sqref>C12:C42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B1709-512D-49D9-B426-B07EB13D8B12}">
  <dimension ref="A1:D20"/>
  <sheetViews>
    <sheetView workbookViewId="0">
      <selection activeCell="D12" sqref="D12"/>
    </sheetView>
  </sheetViews>
  <sheetFormatPr baseColWidth="10" defaultColWidth="0" defaultRowHeight="15" x14ac:dyDescent="0.2"/>
  <cols>
    <col min="1" max="1" width="30.1640625" customWidth="1"/>
    <col min="2" max="2" width="8.83203125" customWidth="1"/>
    <col min="3" max="3" width="25" customWidth="1"/>
    <col min="4" max="4" width="8.83203125" customWidth="1"/>
    <col min="5" max="16384" width="8.83203125" hidden="1"/>
  </cols>
  <sheetData>
    <row r="1" spans="1:3" x14ac:dyDescent="0.2">
      <c r="A1" t="s">
        <v>4</v>
      </c>
      <c r="C1" t="s">
        <v>29</v>
      </c>
    </row>
    <row r="2" spans="1:3" x14ac:dyDescent="0.2">
      <c r="A2" t="s">
        <v>27</v>
      </c>
      <c r="C2" t="s">
        <v>5</v>
      </c>
    </row>
    <row r="3" spans="1:3" x14ac:dyDescent="0.2">
      <c r="A3" t="s">
        <v>28</v>
      </c>
      <c r="C3" t="s">
        <v>6</v>
      </c>
    </row>
    <row r="4" spans="1:3" x14ac:dyDescent="0.2">
      <c r="C4" t="s">
        <v>7</v>
      </c>
    </row>
    <row r="5" spans="1:3" x14ac:dyDescent="0.2">
      <c r="C5" t="s">
        <v>8</v>
      </c>
    </row>
    <row r="6" spans="1:3" x14ac:dyDescent="0.2">
      <c r="C6" t="s">
        <v>9</v>
      </c>
    </row>
    <row r="7" spans="1:3" x14ac:dyDescent="0.2">
      <c r="C7" t="s">
        <v>10</v>
      </c>
    </row>
    <row r="8" spans="1:3" x14ac:dyDescent="0.2">
      <c r="C8" t="s">
        <v>11</v>
      </c>
    </row>
    <row r="9" spans="1:3" x14ac:dyDescent="0.2">
      <c r="C9" t="s">
        <v>12</v>
      </c>
    </row>
    <row r="10" spans="1:3" x14ac:dyDescent="0.2">
      <c r="C10" t="s">
        <v>13</v>
      </c>
    </row>
    <row r="11" spans="1:3" x14ac:dyDescent="0.2">
      <c r="C11" t="s">
        <v>14</v>
      </c>
    </row>
    <row r="12" spans="1:3" x14ac:dyDescent="0.2">
      <c r="C12" t="s">
        <v>15</v>
      </c>
    </row>
    <row r="13" spans="1:3" x14ac:dyDescent="0.2">
      <c r="C13" t="s">
        <v>16</v>
      </c>
    </row>
    <row r="14" spans="1:3" x14ac:dyDescent="0.2">
      <c r="C14" t="s">
        <v>17</v>
      </c>
    </row>
    <row r="15" spans="1:3" x14ac:dyDescent="0.2">
      <c r="C15" t="s">
        <v>18</v>
      </c>
    </row>
    <row r="16" spans="1:3" x14ac:dyDescent="0.2">
      <c r="C16" t="s">
        <v>19</v>
      </c>
    </row>
    <row r="17" spans="3:3" x14ac:dyDescent="0.2">
      <c r="C17" t="s">
        <v>20</v>
      </c>
    </row>
    <row r="18" spans="3:3" x14ac:dyDescent="0.2">
      <c r="C18" t="s">
        <v>21</v>
      </c>
    </row>
    <row r="19" spans="3:3" x14ac:dyDescent="0.2">
      <c r="C19" t="s">
        <v>22</v>
      </c>
    </row>
    <row r="20" spans="3:3" x14ac:dyDescent="0.2">
      <c r="C20" t="s">
        <v>23</v>
      </c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0D80-4F3B-4611-832C-B0E6FD65F743}">
  <dimension ref="B2:R50"/>
  <sheetViews>
    <sheetView showGridLines="0" view="pageLayout" zoomScale="85" zoomScaleNormal="100" zoomScalePageLayoutView="85" workbookViewId="0">
      <selection activeCell="B5" sqref="B5:I7"/>
    </sheetView>
  </sheetViews>
  <sheetFormatPr baseColWidth="10" defaultColWidth="8.83203125" defaultRowHeight="14" x14ac:dyDescent="0.2"/>
  <cols>
    <col min="1" max="1" width="3.1640625" style="1" customWidth="1"/>
    <col min="2" max="2" width="14.5" style="8" customWidth="1"/>
    <col min="3" max="3" width="14.5" style="1" customWidth="1"/>
    <col min="4" max="4" width="5.1640625" style="1" customWidth="1"/>
    <col min="5" max="6" width="14.5" style="1" customWidth="1"/>
    <col min="7" max="7" width="5.1640625" style="1" customWidth="1"/>
    <col min="8" max="9" width="14.5" style="1" customWidth="1"/>
    <col min="10" max="10" width="5.1640625" style="16" customWidth="1"/>
    <col min="11" max="12" width="14.5" style="1" customWidth="1"/>
    <col min="13" max="13" width="5.1640625" style="1" customWidth="1"/>
    <col min="14" max="15" width="14.5" style="1" customWidth="1"/>
    <col min="16" max="16" width="5.1640625" style="1" customWidth="1"/>
    <col min="17" max="18" width="14.5" style="1" customWidth="1"/>
    <col min="19" max="16384" width="8.83203125" style="1"/>
  </cols>
  <sheetData>
    <row r="2" spans="2:18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8" ht="15" customHeight="1" x14ac:dyDescent="0.2">
      <c r="B3" s="6"/>
      <c r="C3" s="5"/>
      <c r="D3" s="5"/>
      <c r="E3" s="5"/>
      <c r="F3" s="5"/>
      <c r="G3" s="5"/>
      <c r="H3" s="5"/>
      <c r="I3" s="4"/>
    </row>
    <row r="5" spans="2:18" ht="13.75" customHeight="1" x14ac:dyDescent="0.2">
      <c r="B5" s="52" t="s">
        <v>36</v>
      </c>
      <c r="C5" s="52"/>
      <c r="D5" s="52"/>
      <c r="E5" s="52"/>
      <c r="F5" s="52"/>
      <c r="G5" s="52"/>
      <c r="H5" s="52"/>
      <c r="I5" s="52"/>
    </row>
    <row r="6" spans="2:18" x14ac:dyDescent="0.2">
      <c r="B6" s="52"/>
      <c r="C6" s="52"/>
      <c r="D6" s="52"/>
      <c r="E6" s="52"/>
      <c r="F6" s="52"/>
      <c r="G6" s="52"/>
      <c r="H6" s="52"/>
      <c r="I6" s="52"/>
    </row>
    <row r="7" spans="2:18" x14ac:dyDescent="0.2">
      <c r="B7" s="52"/>
      <c r="C7" s="52"/>
      <c r="D7" s="52"/>
      <c r="E7" s="52"/>
      <c r="F7" s="52"/>
      <c r="G7" s="52"/>
      <c r="H7" s="52"/>
      <c r="I7" s="52"/>
    </row>
    <row r="8" spans="2:18" x14ac:dyDescent="0.2">
      <c r="B8" s="3"/>
      <c r="C8" s="3"/>
      <c r="D8" s="3"/>
      <c r="E8" s="3"/>
      <c r="F8" s="3"/>
      <c r="G8" s="3"/>
      <c r="H8" s="3"/>
      <c r="I8" s="3"/>
    </row>
    <row r="9" spans="2:18" x14ac:dyDescent="0.2">
      <c r="B9" s="53">
        <v>44927</v>
      </c>
      <c r="C9" s="54"/>
      <c r="D9" s="38"/>
      <c r="E9" s="53">
        <v>44958</v>
      </c>
      <c r="F9" s="54"/>
      <c r="G9" s="39"/>
      <c r="H9" s="53">
        <v>44986</v>
      </c>
      <c r="I9" s="54"/>
      <c r="K9" s="53">
        <v>45017</v>
      </c>
      <c r="L9" s="54"/>
      <c r="M9" s="38"/>
      <c r="N9" s="53">
        <v>45047</v>
      </c>
      <c r="O9" s="54"/>
      <c r="P9" s="41"/>
      <c r="Q9" s="53">
        <v>45078</v>
      </c>
      <c r="R9" s="54"/>
    </row>
    <row r="10" spans="2:18" x14ac:dyDescent="0.2">
      <c r="B10" s="44" t="s">
        <v>35</v>
      </c>
      <c r="C10" s="47">
        <f>'Jan-23'!$C$9</f>
        <v>0</v>
      </c>
      <c r="D10" s="38"/>
      <c r="E10" s="44" t="s">
        <v>35</v>
      </c>
      <c r="F10" s="47">
        <f>'Fev-23'!$C$9</f>
        <v>0</v>
      </c>
      <c r="G10" s="40"/>
      <c r="H10" s="44" t="s">
        <v>35</v>
      </c>
      <c r="I10" s="47">
        <f>'Mar-23'!$C$9</f>
        <v>0</v>
      </c>
      <c r="K10" s="44" t="s">
        <v>35</v>
      </c>
      <c r="L10" s="47">
        <f>'Abr-23'!$C$9</f>
        <v>0</v>
      </c>
      <c r="M10" s="38"/>
      <c r="N10" s="44" t="s">
        <v>35</v>
      </c>
      <c r="O10" s="47">
        <f>'Mai-23'!$C$9</f>
        <v>0</v>
      </c>
      <c r="P10" s="41"/>
      <c r="Q10" s="44" t="s">
        <v>35</v>
      </c>
      <c r="R10" s="47">
        <f>'Jun-23'!$C$9</f>
        <v>0</v>
      </c>
    </row>
    <row r="11" spans="2:18" x14ac:dyDescent="0.2">
      <c r="B11" s="44" t="s">
        <v>32</v>
      </c>
      <c r="C11" s="47">
        <f>SUMIF('Jan-23'!$C$12:$C$50,"Receita",'Jan-23'!$J$12:$J$50)</f>
        <v>0</v>
      </c>
      <c r="D11" s="38"/>
      <c r="E11" s="44" t="s">
        <v>32</v>
      </c>
      <c r="F11" s="47">
        <f>SUMIF('Fev-23'!$C$12:$C$50,"Receita",'Fev-23'!$J$12:$J$50)</f>
        <v>0</v>
      </c>
      <c r="G11" s="41"/>
      <c r="H11" s="44" t="s">
        <v>32</v>
      </c>
      <c r="I11" s="47">
        <f>SUMIF('Mar-23'!$C$12:$C$50,"Receita",'Mar-23'!$J$12:$J$50)</f>
        <v>0</v>
      </c>
      <c r="J11" s="17"/>
      <c r="K11" s="44" t="s">
        <v>32</v>
      </c>
      <c r="L11" s="47">
        <f>SUMIF('Abr-23'!$C$12:$C$50,"Receita",'Abr-23'!$J$12:$J$50)</f>
        <v>0</v>
      </c>
      <c r="M11" s="38"/>
      <c r="N11" s="44" t="s">
        <v>32</v>
      </c>
      <c r="O11" s="47">
        <f>SUMIF('Mai-23'!$C$12:$C$50,"Receita",'Mai-23'!$J$12:$J$50)</f>
        <v>0</v>
      </c>
      <c r="P11" s="41"/>
      <c r="Q11" s="44" t="s">
        <v>32</v>
      </c>
      <c r="R11" s="47">
        <f>SUMIF('Jun-23'!$C$12:$C$50,"Receita",'Jun-23'!$J$12:$J$50)</f>
        <v>0</v>
      </c>
    </row>
    <row r="12" spans="2:18" x14ac:dyDescent="0.2">
      <c r="B12" s="45" t="s">
        <v>33</v>
      </c>
      <c r="C12" s="47">
        <f>SUMIF('Jan-23'!$C$12:$C$50,"Despesa",'Jan-23'!$J$12:$J$50)</f>
        <v>0</v>
      </c>
      <c r="D12" s="38"/>
      <c r="E12" s="45" t="s">
        <v>33</v>
      </c>
      <c r="F12" s="47">
        <f>SUMIF('Fev-23'!$C$12:$C$50,"Despesa",'Fev-23'!$J$12:$J$50)</f>
        <v>0</v>
      </c>
      <c r="G12" s="41"/>
      <c r="H12" s="45" t="s">
        <v>33</v>
      </c>
      <c r="I12" s="47">
        <f>SUMIF('Mar-23'!$C$12:$C$50,"Despesa",'Mar-23'!$J$12:$J$50)</f>
        <v>0</v>
      </c>
      <c r="K12" s="45" t="s">
        <v>33</v>
      </c>
      <c r="L12" s="47">
        <f>SUMIF('Abr-23'!$C$12:$C$50,"Despesa",'Abr-23'!$J$12:$J$50)</f>
        <v>0</v>
      </c>
      <c r="M12" s="38"/>
      <c r="N12" s="45" t="s">
        <v>33</v>
      </c>
      <c r="O12" s="47">
        <f>SUMIF('Mai-23'!$C$12:$C$50,"Despesa",'Mai-23'!$J$12:$J$50)</f>
        <v>0</v>
      </c>
      <c r="P12" s="41"/>
      <c r="Q12" s="45" t="s">
        <v>33</v>
      </c>
      <c r="R12" s="47">
        <f>SUMIF('Jun-23'!$C$12:$C$50,"Despesa",'Jun-23'!$J$12:$J$50)</f>
        <v>0</v>
      </c>
    </row>
    <row r="13" spans="2:18" x14ac:dyDescent="0.2">
      <c r="B13" s="46" t="s">
        <v>34</v>
      </c>
      <c r="C13" s="47">
        <f>SUM(C10:C12)</f>
        <v>0</v>
      </c>
      <c r="D13" s="38"/>
      <c r="E13" s="46" t="s">
        <v>34</v>
      </c>
      <c r="F13" s="47">
        <f>SUM(F10:F12)</f>
        <v>0</v>
      </c>
      <c r="G13" s="41"/>
      <c r="H13" s="46" t="s">
        <v>34</v>
      </c>
      <c r="I13" s="47">
        <f>SUM(I10:I12)</f>
        <v>0</v>
      </c>
      <c r="K13" s="46" t="s">
        <v>34</v>
      </c>
      <c r="L13" s="47">
        <f>SUM(L10:L12)</f>
        <v>0</v>
      </c>
      <c r="M13" s="38"/>
      <c r="N13" s="46" t="s">
        <v>34</v>
      </c>
      <c r="O13" s="47">
        <f>SUM(O10:O12)</f>
        <v>0</v>
      </c>
      <c r="P13" s="41"/>
      <c r="Q13" s="46" t="s">
        <v>34</v>
      </c>
      <c r="R13" s="47">
        <f>SUM(R10:R12)</f>
        <v>0</v>
      </c>
    </row>
    <row r="14" spans="2:18" x14ac:dyDescent="0.2">
      <c r="B14" s="42"/>
      <c r="C14" s="38"/>
      <c r="D14" s="38"/>
      <c r="E14" s="41"/>
      <c r="F14" s="41"/>
      <c r="G14" s="41"/>
      <c r="H14" s="43"/>
      <c r="I14" s="43"/>
    </row>
    <row r="15" spans="2:18" x14ac:dyDescent="0.2">
      <c r="B15" s="53">
        <v>45108</v>
      </c>
      <c r="C15" s="54"/>
      <c r="D15" s="38"/>
      <c r="E15" s="53">
        <v>45139</v>
      </c>
      <c r="F15" s="54"/>
      <c r="G15" s="41"/>
      <c r="H15" s="53">
        <v>45170</v>
      </c>
      <c r="I15" s="54"/>
      <c r="K15" s="53">
        <v>45200</v>
      </c>
      <c r="L15" s="54"/>
      <c r="M15" s="37"/>
      <c r="N15" s="53">
        <v>45231</v>
      </c>
      <c r="O15" s="54"/>
      <c r="P15" s="36"/>
      <c r="Q15" s="53">
        <v>45261</v>
      </c>
      <c r="R15" s="54"/>
    </row>
    <row r="16" spans="2:18" x14ac:dyDescent="0.2">
      <c r="B16" s="44" t="s">
        <v>35</v>
      </c>
      <c r="C16" s="47">
        <f>'Jul-23'!$C$9</f>
        <v>0</v>
      </c>
      <c r="D16" s="38"/>
      <c r="E16" s="44" t="s">
        <v>35</v>
      </c>
      <c r="F16" s="47">
        <f>'Ago-23'!$C$9</f>
        <v>0</v>
      </c>
      <c r="G16" s="41"/>
      <c r="H16" s="44" t="s">
        <v>35</v>
      </c>
      <c r="I16" s="47">
        <f>'Set-23'!$C$9</f>
        <v>0</v>
      </c>
      <c r="K16" s="44" t="s">
        <v>35</v>
      </c>
      <c r="L16" s="47">
        <f>'Out-23'!$C$9</f>
        <v>0</v>
      </c>
      <c r="M16" s="37"/>
      <c r="N16" s="44" t="s">
        <v>35</v>
      </c>
      <c r="O16" s="47">
        <f>'Nov-23'!$C$9</f>
        <v>0</v>
      </c>
      <c r="P16" s="36"/>
      <c r="Q16" s="44" t="s">
        <v>35</v>
      </c>
      <c r="R16" s="47">
        <f>'Dez-23'!$C$9</f>
        <v>0</v>
      </c>
    </row>
    <row r="17" spans="2:18" x14ac:dyDescent="0.2">
      <c r="B17" s="44" t="s">
        <v>32</v>
      </c>
      <c r="C17" s="47">
        <f>SUMIF('Jul-23'!$C$12:$C$50,"Receita",'Jul-23'!$J$12:$J$50)</f>
        <v>0</v>
      </c>
      <c r="D17" s="37"/>
      <c r="E17" s="44" t="s">
        <v>32</v>
      </c>
      <c r="F17" s="47">
        <f>SUMIF('Ago-23'!$C$12:$C$50,"Receita",'Ago-23'!$J$12:$J$50)</f>
        <v>0</v>
      </c>
      <c r="G17" s="36"/>
      <c r="H17" s="44" t="s">
        <v>32</v>
      </c>
      <c r="I17" s="47">
        <f>SUMIF('Set-23'!$C$12:$C$50,"Receita",'Set-23'!$J$12:$J$50)</f>
        <v>0</v>
      </c>
      <c r="K17" s="44" t="s">
        <v>32</v>
      </c>
      <c r="L17" s="47">
        <f>SUMIF('Out-23'!$C$12:$C$50,"Receita",'Out-23'!$J$12:$J$50)</f>
        <v>0</v>
      </c>
      <c r="M17" s="37"/>
      <c r="N17" s="44" t="s">
        <v>32</v>
      </c>
      <c r="O17" s="47">
        <f>SUMIF('Nov-23'!$C$12:$C$50,"Receita",'Nov-23'!$J$12:$J$50)</f>
        <v>0</v>
      </c>
      <c r="P17" s="36"/>
      <c r="Q17" s="44" t="s">
        <v>32</v>
      </c>
      <c r="R17" s="47">
        <f>SUMIF('Dez-23'!$C$12:$C$50,"Receita",'Dez-23'!$J$12:$J$50)</f>
        <v>0</v>
      </c>
    </row>
    <row r="18" spans="2:18" x14ac:dyDescent="0.2">
      <c r="B18" s="45" t="s">
        <v>33</v>
      </c>
      <c r="C18" s="47">
        <f>SUMIF('Jul-23'!$C$12:$C$50,"Despesa",'Jul-23'!$J$12:$J$50)</f>
        <v>0</v>
      </c>
      <c r="D18" s="37"/>
      <c r="E18" s="45" t="s">
        <v>33</v>
      </c>
      <c r="F18" s="47">
        <f>SUMIF('Abr-23'!$C$12:$C$50,"Despesa",'Abr-23'!$J$12:$J$50)</f>
        <v>0</v>
      </c>
      <c r="G18" s="36"/>
      <c r="H18" s="45" t="s">
        <v>33</v>
      </c>
      <c r="I18" s="47">
        <f>SUMIF('Set-23'!$C$12:$C$50,"Despesa",'Set-23'!$J$12:$J$50)</f>
        <v>0</v>
      </c>
      <c r="K18" s="45" t="s">
        <v>33</v>
      </c>
      <c r="L18" s="47">
        <f>SUMIF('Out-23'!$C$12:$C$50,"Despesa",'Out-23'!$J$12:$J$50)</f>
        <v>0</v>
      </c>
      <c r="M18" s="37"/>
      <c r="N18" s="45" t="s">
        <v>33</v>
      </c>
      <c r="O18" s="47">
        <f>SUMIF('Nov-23'!$C$12:$C$50,"Despesa",'Nov-23'!$J$12:$J$50)</f>
        <v>0</v>
      </c>
      <c r="P18" s="36"/>
      <c r="Q18" s="45" t="s">
        <v>33</v>
      </c>
      <c r="R18" s="47">
        <f>SUMIF('Abr-23'!$C$12:$C$50,"Despesa",'Abr-23'!$J$12:$J$50)</f>
        <v>0</v>
      </c>
    </row>
    <row r="19" spans="2:18" x14ac:dyDescent="0.2">
      <c r="B19" s="46" t="s">
        <v>34</v>
      </c>
      <c r="C19" s="47">
        <f>SUM(C16:C18)</f>
        <v>0</v>
      </c>
      <c r="D19" s="37"/>
      <c r="E19" s="46" t="s">
        <v>34</v>
      </c>
      <c r="F19" s="47">
        <f>SUM(F16:F18)</f>
        <v>0</v>
      </c>
      <c r="G19" s="36"/>
      <c r="H19" s="46" t="s">
        <v>34</v>
      </c>
      <c r="I19" s="47">
        <f>SUM(I16:I18)</f>
        <v>0</v>
      </c>
      <c r="K19" s="46" t="s">
        <v>34</v>
      </c>
      <c r="L19" s="47">
        <f>SUM(L16:L18)</f>
        <v>0</v>
      </c>
      <c r="M19" s="37"/>
      <c r="N19" s="46" t="s">
        <v>34</v>
      </c>
      <c r="O19" s="47">
        <f>SUM(O16:O18)</f>
        <v>0</v>
      </c>
      <c r="P19" s="36"/>
      <c r="Q19" s="46" t="s">
        <v>34</v>
      </c>
      <c r="R19" s="47">
        <f>SUM(R16:R18)</f>
        <v>0</v>
      </c>
    </row>
    <row r="21" spans="2:18" x14ac:dyDescent="0.2">
      <c r="B21" s="42"/>
      <c r="C21" s="38"/>
      <c r="D21" s="38"/>
      <c r="E21" s="41"/>
      <c r="F21" s="41"/>
      <c r="G21" s="41"/>
      <c r="H21" s="43"/>
      <c r="I21" s="43"/>
    </row>
    <row r="22" spans="2:18" x14ac:dyDescent="0.2">
      <c r="B22" s="42"/>
      <c r="C22" s="38"/>
      <c r="D22" s="38"/>
      <c r="E22" s="41"/>
      <c r="F22" s="41"/>
      <c r="G22" s="41"/>
      <c r="H22" s="43"/>
      <c r="I22" s="43"/>
    </row>
    <row r="28" spans="2:18" x14ac:dyDescent="0.2">
      <c r="B28" s="11"/>
      <c r="C28" s="37"/>
      <c r="D28" s="37"/>
      <c r="E28" s="36"/>
      <c r="F28" s="36"/>
      <c r="G28" s="36"/>
      <c r="H28" s="35"/>
      <c r="I28" s="35"/>
    </row>
    <row r="29" spans="2:18" x14ac:dyDescent="0.2">
      <c r="B29" s="11"/>
      <c r="C29" s="37"/>
      <c r="D29" s="37"/>
      <c r="E29" s="36"/>
      <c r="F29" s="36"/>
      <c r="G29" s="36"/>
      <c r="H29" s="35"/>
      <c r="I29" s="35"/>
    </row>
    <row r="35" spans="2:9" x14ac:dyDescent="0.2">
      <c r="B35" s="11"/>
      <c r="C35" s="37"/>
      <c r="D35" s="37"/>
      <c r="E35" s="36"/>
      <c r="F35" s="36"/>
      <c r="G35" s="36"/>
      <c r="H35" s="35"/>
      <c r="I35" s="35"/>
    </row>
    <row r="36" spans="2:9" x14ac:dyDescent="0.2">
      <c r="B36" s="11"/>
      <c r="C36" s="37"/>
      <c r="D36" s="37"/>
      <c r="E36" s="36"/>
      <c r="F36" s="36"/>
      <c r="G36" s="36"/>
      <c r="H36" s="35"/>
      <c r="I36" s="35"/>
    </row>
    <row r="37" spans="2:9" x14ac:dyDescent="0.2">
      <c r="B37" s="11"/>
      <c r="C37" s="37"/>
      <c r="D37" s="37"/>
      <c r="E37" s="36"/>
      <c r="F37" s="36"/>
      <c r="G37" s="36"/>
      <c r="H37" s="35"/>
      <c r="I37" s="35"/>
    </row>
    <row r="38" spans="2:9" x14ac:dyDescent="0.2">
      <c r="B38" s="9"/>
      <c r="C38" s="37"/>
      <c r="D38" s="37"/>
    </row>
    <row r="39" spans="2:9" x14ac:dyDescent="0.2">
      <c r="B39" s="9"/>
      <c r="C39" s="37"/>
      <c r="D39" s="37"/>
    </row>
    <row r="40" spans="2:9" x14ac:dyDescent="0.2">
      <c r="C40" s="37"/>
      <c r="D40" s="37"/>
    </row>
    <row r="41" spans="2:9" x14ac:dyDescent="0.2">
      <c r="C41" s="37"/>
      <c r="D41" s="37"/>
    </row>
    <row r="42" spans="2:9" x14ac:dyDescent="0.2">
      <c r="C42" s="37"/>
      <c r="D42" s="37"/>
    </row>
    <row r="43" spans="2:9" x14ac:dyDescent="0.2">
      <c r="C43" s="37"/>
      <c r="D43" s="37"/>
    </row>
    <row r="44" spans="2:9" x14ac:dyDescent="0.2">
      <c r="C44" s="37"/>
      <c r="D44" s="37"/>
    </row>
    <row r="45" spans="2:9" x14ac:dyDescent="0.2">
      <c r="C45" s="37"/>
      <c r="D45" s="37"/>
    </row>
    <row r="46" spans="2:9" x14ac:dyDescent="0.2">
      <c r="C46" s="37"/>
      <c r="D46" s="37"/>
    </row>
    <row r="47" spans="2:9" x14ac:dyDescent="0.2">
      <c r="C47" s="37"/>
      <c r="D47" s="37"/>
    </row>
    <row r="48" spans="2:9" x14ac:dyDescent="0.2">
      <c r="C48" s="37"/>
      <c r="D48" s="37"/>
    </row>
    <row r="49" spans="3:4" x14ac:dyDescent="0.2">
      <c r="C49" s="37"/>
      <c r="D49" s="37"/>
    </row>
    <row r="50" spans="3:4" x14ac:dyDescent="0.2">
      <c r="C50" s="37"/>
      <c r="D50" s="37"/>
    </row>
  </sheetData>
  <sheetProtection formatCells="0"/>
  <mergeCells count="14">
    <mergeCell ref="B2:H2"/>
    <mergeCell ref="B5:I7"/>
    <mergeCell ref="H9:I9"/>
    <mergeCell ref="Q9:R9"/>
    <mergeCell ref="B15:C15"/>
    <mergeCell ref="E15:F15"/>
    <mergeCell ref="H15:I15"/>
    <mergeCell ref="K15:L15"/>
    <mergeCell ref="N15:O15"/>
    <mergeCell ref="Q15:R15"/>
    <mergeCell ref="B9:C9"/>
    <mergeCell ref="E9:F9"/>
    <mergeCell ref="K9:L9"/>
    <mergeCell ref="N9:O9"/>
  </mergeCells>
  <conditionalFormatting sqref="C10 F10 I10 L10 O10 R10 C13 F13 I13 L13 O13 R13 C16 F16 I16 L16 O16 R16 C19 F19 I19 L19 O19 R19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41666666666666669" right="0.64814814814814814" top="0.91435185185185186" bottom="0.75" header="0.3" footer="0.3"/>
  <pageSetup paperSize="9" orientation="landscape" r:id="rId1"/>
  <headerFooter scaleWithDoc="0">
    <oddHeader>&amp;C&amp;G</oddHeader>
    <oddFooter>&amp;C&amp;A&amp;R&amp;P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5B7C1-2801-4B33-9AF9-856D157F455E}">
  <dimension ref="A2:J53"/>
  <sheetViews>
    <sheetView showGridLines="0" view="pageLayout" zoomScale="130" zoomScaleNormal="100" zoomScalePageLayoutView="130" workbookViewId="0">
      <selection activeCell="B2" sqref="B2:H2"/>
    </sheetView>
  </sheetViews>
  <sheetFormatPr baseColWidth="10" defaultColWidth="0" defaultRowHeight="14" x14ac:dyDescent="0.2"/>
  <cols>
    <col min="1" max="1" width="3.1640625" style="1" customWidth="1"/>
    <col min="2" max="2" width="11.1640625" style="8" customWidth="1"/>
    <col min="3" max="3" width="10.1640625" style="1" customWidth="1"/>
    <col min="4" max="7" width="7" style="1" customWidth="1"/>
    <col min="8" max="8" width="14.5" style="1" customWidth="1"/>
    <col min="9" max="9" width="13.33203125" style="1" customWidth="1"/>
    <col min="10" max="10" width="10.83203125" style="16" customWidth="1"/>
    <col min="11" max="14" width="8.83203125" style="1" hidden="1" customWidth="1"/>
    <col min="15" max="16384" width="8.83203125" style="1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6"/>
      <c r="C3" s="5"/>
      <c r="D3" s="5"/>
      <c r="E3" s="5"/>
      <c r="F3" s="5"/>
      <c r="G3" s="5"/>
      <c r="H3" s="5"/>
      <c r="I3" s="4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3"/>
      <c r="C8" s="3"/>
      <c r="D8" s="3"/>
      <c r="E8" s="3"/>
      <c r="F8" s="3"/>
      <c r="G8" s="3"/>
      <c r="H8" s="3"/>
      <c r="I8" s="3"/>
    </row>
    <row r="9" spans="2:10" x14ac:dyDescent="0.2">
      <c r="B9" s="48" t="s">
        <v>26</v>
      </c>
      <c r="C9" s="59"/>
      <c r="D9" s="59"/>
      <c r="E9" s="3"/>
      <c r="F9" s="3"/>
      <c r="G9" s="3"/>
      <c r="H9" s="3"/>
      <c r="I9" s="3"/>
    </row>
    <row r="10" spans="2:10" x14ac:dyDescent="0.2">
      <c r="B10" s="7"/>
      <c r="C10" s="2"/>
      <c r="D10" s="2"/>
      <c r="E10" s="2"/>
      <c r="F10" s="2"/>
      <c r="G10" s="2"/>
      <c r="H10" s="2"/>
    </row>
    <row r="11" spans="2:10" x14ac:dyDescent="0.2">
      <c r="B11" s="12" t="s">
        <v>0</v>
      </c>
      <c r="C11" s="13" t="s">
        <v>3</v>
      </c>
      <c r="D11" s="55" t="s">
        <v>1</v>
      </c>
      <c r="E11" s="56"/>
      <c r="F11" s="56"/>
      <c r="G11" s="57"/>
      <c r="H11" s="13" t="s">
        <v>24</v>
      </c>
      <c r="I11" s="13" t="s">
        <v>25</v>
      </c>
      <c r="J11" s="17">
        <f>C9</f>
        <v>0</v>
      </c>
    </row>
    <row r="12" spans="2:10" x14ac:dyDescent="0.2">
      <c r="B12" s="14"/>
      <c r="C12" s="13"/>
      <c r="D12" s="55"/>
      <c r="E12" s="56"/>
      <c r="F12" s="56"/>
      <c r="G12" s="57"/>
      <c r="H12" s="15"/>
      <c r="I12" s="15"/>
      <c r="J12" s="16">
        <f>IF(C12=Auxliar!$A$3,'Jan-23'!H12,H12*-1)</f>
        <v>0</v>
      </c>
    </row>
    <row r="13" spans="2:10" x14ac:dyDescent="0.2">
      <c r="B13" s="14"/>
      <c r="C13" s="13"/>
      <c r="D13" s="55"/>
      <c r="E13" s="56"/>
      <c r="F13" s="56"/>
      <c r="G13" s="57"/>
      <c r="H13" s="15"/>
      <c r="I13" s="15"/>
      <c r="J13" s="16">
        <f>IF(C13=Auxliar!$A$3,'Jan-23'!H13,H13*-1)</f>
        <v>0</v>
      </c>
    </row>
    <row r="14" spans="2:10" x14ac:dyDescent="0.2">
      <c r="B14" s="14"/>
      <c r="C14" s="13"/>
      <c r="D14" s="55"/>
      <c r="E14" s="56"/>
      <c r="F14" s="56"/>
      <c r="G14" s="57"/>
      <c r="H14" s="15"/>
      <c r="I14" s="15" t="str">
        <f>IF(H14&lt;&gt;"",IFERROR(IF(C14=Auxliar!$A$2,I13-H14,I13+H14),""),"")</f>
        <v/>
      </c>
      <c r="J14" s="16">
        <f>IF(C14=Auxliar!$A$3,'Jan-23'!H14,H14*-1)</f>
        <v>0</v>
      </c>
    </row>
    <row r="15" spans="2:10" x14ac:dyDescent="0.2">
      <c r="B15" s="14"/>
      <c r="C15" s="13"/>
      <c r="D15" s="55"/>
      <c r="E15" s="56"/>
      <c r="F15" s="56"/>
      <c r="G15" s="57"/>
      <c r="H15" s="15"/>
      <c r="I15" s="15" t="str">
        <f>IF(H15&lt;&gt;"",IFERROR(IF(C15=Auxliar!$A$2,I14-H15,I14+H15),""),"")</f>
        <v/>
      </c>
      <c r="J15" s="16">
        <f>IF(C15=Auxliar!$A$3,'Jan-23'!H15,H15*-1)</f>
        <v>0</v>
      </c>
    </row>
    <row r="16" spans="2:10" x14ac:dyDescent="0.2">
      <c r="B16" s="14"/>
      <c r="C16" s="13"/>
      <c r="D16" s="55"/>
      <c r="E16" s="56"/>
      <c r="F16" s="56"/>
      <c r="G16" s="57"/>
      <c r="H16" s="15"/>
      <c r="I16" s="15" t="str">
        <f>IF(H16&lt;&gt;"",IFERROR(IF(C16=Auxliar!$A$2,I15-H16,I15+H16),""),"")</f>
        <v/>
      </c>
      <c r="J16" s="16">
        <f>IF(C16=Auxliar!$A$3,'Jan-23'!H16,H16*-1)</f>
        <v>0</v>
      </c>
    </row>
    <row r="17" spans="2:10" x14ac:dyDescent="0.2">
      <c r="B17" s="14"/>
      <c r="C17" s="13"/>
      <c r="D17" s="55"/>
      <c r="E17" s="56"/>
      <c r="F17" s="56"/>
      <c r="G17" s="57"/>
      <c r="H17" s="15"/>
      <c r="I17" s="15" t="str">
        <f>IF(H17&lt;&gt;"",IFERROR(IF(C17=Auxliar!$A$2,I16-H17,I16+H17),""),"")</f>
        <v/>
      </c>
      <c r="J17" s="16">
        <f>IF(C17=Auxliar!$A$3,'Jan-23'!H17,H17*-1)</f>
        <v>0</v>
      </c>
    </row>
    <row r="18" spans="2:10" x14ac:dyDescent="0.2">
      <c r="B18" s="14"/>
      <c r="C18" s="13"/>
      <c r="D18" s="55"/>
      <c r="E18" s="56"/>
      <c r="F18" s="56"/>
      <c r="G18" s="57"/>
      <c r="H18" s="15"/>
      <c r="I18" s="15" t="str">
        <f>IF(H18&lt;&gt;"",IFERROR(IF(C18=Auxliar!$A$2,I17-H18,I17+H18),""),"")</f>
        <v/>
      </c>
      <c r="J18" s="16">
        <f>IF(C18=Auxliar!$A$3,'Jan-23'!H18,H18*-1)</f>
        <v>0</v>
      </c>
    </row>
    <row r="19" spans="2:10" x14ac:dyDescent="0.2">
      <c r="B19" s="14"/>
      <c r="C19" s="13"/>
      <c r="D19" s="55"/>
      <c r="E19" s="56"/>
      <c r="F19" s="56"/>
      <c r="G19" s="57"/>
      <c r="H19" s="15"/>
      <c r="I19" s="15" t="str">
        <f>IF(H19&lt;&gt;"",IFERROR(IF(C19=Auxliar!$A$2,I18-H19,I18+H19),""),"")</f>
        <v/>
      </c>
      <c r="J19" s="16">
        <f>IF(C19=Auxliar!$A$3,'Jan-23'!H19,H19*-1)</f>
        <v>0</v>
      </c>
    </row>
    <row r="20" spans="2:10" x14ac:dyDescent="0.2">
      <c r="B20" s="14"/>
      <c r="C20" s="13"/>
      <c r="D20" s="55"/>
      <c r="E20" s="56"/>
      <c r="F20" s="56"/>
      <c r="G20" s="57"/>
      <c r="H20" s="15"/>
      <c r="I20" s="15" t="str">
        <f>IF(H20&lt;&gt;"",IFERROR(IF(C20=Auxliar!$A$2,I19-H20,I19+H20),""),"")</f>
        <v/>
      </c>
      <c r="J20" s="16">
        <f>IF(C20=Auxliar!$A$3,'Jan-23'!H20,H20*-1)</f>
        <v>0</v>
      </c>
    </row>
    <row r="21" spans="2:10" x14ac:dyDescent="0.2">
      <c r="B21" s="14"/>
      <c r="C21" s="13"/>
      <c r="D21" s="55"/>
      <c r="E21" s="56"/>
      <c r="F21" s="56"/>
      <c r="G21" s="57"/>
      <c r="H21" s="15"/>
      <c r="I21" s="15" t="str">
        <f>IF(H21&lt;&gt;"",IFERROR(IF(C21=Auxliar!$A$2,I20-H21,I20+H21),""),"")</f>
        <v/>
      </c>
      <c r="J21" s="16">
        <f>IF(C21=Auxliar!$A$3,'Jan-23'!H21,H21*-1)</f>
        <v>0</v>
      </c>
    </row>
    <row r="22" spans="2:10" x14ac:dyDescent="0.2">
      <c r="B22" s="14"/>
      <c r="C22" s="13"/>
      <c r="D22" s="55"/>
      <c r="E22" s="56"/>
      <c r="F22" s="56"/>
      <c r="G22" s="57"/>
      <c r="H22" s="15"/>
      <c r="I22" s="15" t="str">
        <f>IF(H22&lt;&gt;"",IFERROR(IF(C22=Auxliar!$A$2,I21-H22,I21+H22),""),"")</f>
        <v/>
      </c>
      <c r="J22" s="16">
        <f>IF(C22=Auxliar!$A$3,'Jan-23'!H22,H22*-1)</f>
        <v>0</v>
      </c>
    </row>
    <row r="23" spans="2:10" x14ac:dyDescent="0.2">
      <c r="B23" s="14"/>
      <c r="C23" s="13"/>
      <c r="D23" s="55"/>
      <c r="E23" s="56"/>
      <c r="F23" s="56"/>
      <c r="G23" s="57"/>
      <c r="H23" s="15"/>
      <c r="I23" s="15" t="str">
        <f>IF(H23&lt;&gt;"",IFERROR(IF(C23=Auxliar!$A$2,I22-H23,I22+H23),""),"")</f>
        <v/>
      </c>
      <c r="J23" s="16">
        <f>IF(C23=Auxliar!$A$3,'Jan-23'!H23,H23*-1)</f>
        <v>0</v>
      </c>
    </row>
    <row r="24" spans="2:10" x14ac:dyDescent="0.2">
      <c r="B24" s="14"/>
      <c r="C24" s="13"/>
      <c r="D24" s="55"/>
      <c r="E24" s="56"/>
      <c r="F24" s="56"/>
      <c r="G24" s="57"/>
      <c r="H24" s="15"/>
      <c r="I24" s="15" t="str">
        <f>IF(H24&lt;&gt;"",IFERROR(IF(C24=Auxliar!$A$2,I23-H24,I23+H24),""),"")</f>
        <v/>
      </c>
      <c r="J24" s="16">
        <f>IF(C24=Auxliar!$A$3,'Jan-23'!H24,H24*-1)</f>
        <v>0</v>
      </c>
    </row>
    <row r="25" spans="2:10" x14ac:dyDescent="0.2">
      <c r="B25" s="14"/>
      <c r="C25" s="13"/>
      <c r="D25" s="55"/>
      <c r="E25" s="56"/>
      <c r="F25" s="56"/>
      <c r="G25" s="57"/>
      <c r="H25" s="15"/>
      <c r="I25" s="15" t="str">
        <f>IF(H25&lt;&gt;"",IFERROR(IF(C25=Auxliar!$A$2,I24-H25,I24+H25),""),"")</f>
        <v/>
      </c>
      <c r="J25" s="16">
        <f>IF(C25=Auxliar!$A$3,'Jan-23'!H25,H25*-1)</f>
        <v>0</v>
      </c>
    </row>
    <row r="26" spans="2:10" x14ac:dyDescent="0.2">
      <c r="B26" s="14"/>
      <c r="C26" s="13"/>
      <c r="D26" s="55"/>
      <c r="E26" s="56"/>
      <c r="F26" s="56"/>
      <c r="G26" s="57"/>
      <c r="H26" s="15"/>
      <c r="I26" s="15" t="str">
        <f>IF(H26&lt;&gt;"",IFERROR(IF(C26=Auxliar!$A$2,I25-H26,I25+H26),""),"")</f>
        <v/>
      </c>
      <c r="J26" s="16">
        <f>IF(C26=Auxliar!$A$3,'Jan-23'!H26,H26*-1)</f>
        <v>0</v>
      </c>
    </row>
    <row r="27" spans="2:10" x14ac:dyDescent="0.2">
      <c r="B27" s="14"/>
      <c r="C27" s="13"/>
      <c r="D27" s="55"/>
      <c r="E27" s="56"/>
      <c r="F27" s="56"/>
      <c r="G27" s="57"/>
      <c r="H27" s="15"/>
      <c r="I27" s="15" t="str">
        <f>IF(H27&lt;&gt;"",IFERROR(IF(C27=Auxliar!$A$2,I26-H27,I26+H27),""),"")</f>
        <v/>
      </c>
      <c r="J27" s="16">
        <f>IF(C27=Auxliar!$A$3,'Jan-23'!H27,H27*-1)</f>
        <v>0</v>
      </c>
    </row>
    <row r="28" spans="2:10" x14ac:dyDescent="0.2">
      <c r="B28" s="14"/>
      <c r="C28" s="13"/>
      <c r="D28" s="55"/>
      <c r="E28" s="56"/>
      <c r="F28" s="56"/>
      <c r="G28" s="57"/>
      <c r="H28" s="15"/>
      <c r="I28" s="15" t="str">
        <f>IF(H28&lt;&gt;"",IFERROR(IF(C28=Auxliar!$A$2,I27-H28,I27+H28),""),"")</f>
        <v/>
      </c>
      <c r="J28" s="16">
        <f>IF(C28=Auxliar!$A$3,'Jan-23'!H28,H28*-1)</f>
        <v>0</v>
      </c>
    </row>
    <row r="29" spans="2:10" x14ac:dyDescent="0.2">
      <c r="B29" s="14"/>
      <c r="C29" s="13"/>
      <c r="D29" s="55"/>
      <c r="E29" s="56"/>
      <c r="F29" s="56"/>
      <c r="G29" s="57"/>
      <c r="H29" s="15"/>
      <c r="I29" s="15" t="str">
        <f>IF(H29&lt;&gt;"",IFERROR(IF(C29=Auxliar!$A$2,I28-H29,I28+H29),""),"")</f>
        <v/>
      </c>
      <c r="J29" s="16">
        <f>IF(C29=Auxliar!$A$3,'Jan-23'!H29,H29*-1)</f>
        <v>0</v>
      </c>
    </row>
    <row r="30" spans="2:10" x14ac:dyDescent="0.2">
      <c r="B30" s="14"/>
      <c r="C30" s="13"/>
      <c r="D30" s="55"/>
      <c r="E30" s="56"/>
      <c r="F30" s="56"/>
      <c r="G30" s="57"/>
      <c r="H30" s="15"/>
      <c r="I30" s="15" t="str">
        <f>IF(H30&lt;&gt;"",IFERROR(IF(C30=Auxliar!$A$2,I29-H30,I29+H30),""),"")</f>
        <v/>
      </c>
      <c r="J30" s="16">
        <f>IF(C30=Auxliar!$A$3,'Jan-23'!H30,H30*-1)</f>
        <v>0</v>
      </c>
    </row>
    <row r="31" spans="2:10" x14ac:dyDescent="0.2">
      <c r="B31" s="14"/>
      <c r="C31" s="13"/>
      <c r="D31" s="55"/>
      <c r="E31" s="56"/>
      <c r="F31" s="56"/>
      <c r="G31" s="57"/>
      <c r="H31" s="15"/>
      <c r="I31" s="15" t="str">
        <f>IF(H31&lt;&gt;"",IFERROR(IF(C31=Auxliar!$A$2,I30-H31,I30+H31),""),"")</f>
        <v/>
      </c>
      <c r="J31" s="16">
        <f>IF(C31=Auxliar!$A$3,'Jan-23'!H31,H31*-1)</f>
        <v>0</v>
      </c>
    </row>
    <row r="32" spans="2:10" x14ac:dyDescent="0.2">
      <c r="B32" s="14"/>
      <c r="C32" s="13"/>
      <c r="D32" s="55"/>
      <c r="E32" s="56"/>
      <c r="F32" s="56"/>
      <c r="G32" s="57"/>
      <c r="H32" s="15"/>
      <c r="I32" s="15" t="str">
        <f>IF(H32&lt;&gt;"",IFERROR(IF(C32=Auxliar!$A$2,I31-H32,I31+H32),""),"")</f>
        <v/>
      </c>
      <c r="J32" s="16">
        <f>IF(C32=Auxliar!$A$3,'Jan-23'!H32,H32*-1)</f>
        <v>0</v>
      </c>
    </row>
    <row r="33" spans="2:10" x14ac:dyDescent="0.2">
      <c r="B33" s="14"/>
      <c r="C33" s="13"/>
      <c r="D33" s="55"/>
      <c r="E33" s="56"/>
      <c r="F33" s="56"/>
      <c r="G33" s="57"/>
      <c r="H33" s="15"/>
      <c r="I33" s="15" t="str">
        <f>IF(H33&lt;&gt;"",IFERROR(IF(C33=Auxliar!$A$2,I32-H33,I32+H33),""),"")</f>
        <v/>
      </c>
      <c r="J33" s="16">
        <f>IF(C33=Auxliar!$A$3,'Jan-23'!H33,H33*-1)</f>
        <v>0</v>
      </c>
    </row>
    <row r="34" spans="2:10" x14ac:dyDescent="0.2">
      <c r="B34" s="14"/>
      <c r="C34" s="13"/>
      <c r="D34" s="55"/>
      <c r="E34" s="56"/>
      <c r="F34" s="56"/>
      <c r="G34" s="57"/>
      <c r="H34" s="15"/>
      <c r="I34" s="15" t="str">
        <f>IF(H34&lt;&gt;"",IFERROR(IF(C34=Auxliar!$A$2,I33-H34,I33+H34),""),"")</f>
        <v/>
      </c>
      <c r="J34" s="16">
        <f>IF(C34=Auxliar!$A$3,'Jan-23'!H34,H34*-1)</f>
        <v>0</v>
      </c>
    </row>
    <row r="35" spans="2:10" x14ac:dyDescent="0.2">
      <c r="B35" s="14"/>
      <c r="C35" s="13"/>
      <c r="D35" s="55"/>
      <c r="E35" s="56"/>
      <c r="F35" s="56"/>
      <c r="G35" s="57"/>
      <c r="H35" s="15"/>
      <c r="I35" s="15" t="str">
        <f>IF(H35&lt;&gt;"",IFERROR(IF(C35=Auxliar!$A$2,I34-H35,I34+H35),""),"")</f>
        <v/>
      </c>
      <c r="J35" s="16">
        <f>IF(C35=Auxliar!$A$3,'Jan-23'!H35,H35*-1)</f>
        <v>0</v>
      </c>
    </row>
    <row r="36" spans="2:10" x14ac:dyDescent="0.2">
      <c r="B36" s="14"/>
      <c r="C36" s="13"/>
      <c r="D36" s="55"/>
      <c r="E36" s="56"/>
      <c r="F36" s="56"/>
      <c r="G36" s="57"/>
      <c r="H36" s="15"/>
      <c r="I36" s="15" t="str">
        <f>IF(H36&lt;&gt;"",IFERROR(IF(C36=Auxliar!$A$2,I35-H36,I35+H36),""),"")</f>
        <v/>
      </c>
      <c r="J36" s="16">
        <f>IF(C36=Auxliar!$A$3,'Jan-23'!H36,H36*-1)</f>
        <v>0</v>
      </c>
    </row>
    <row r="37" spans="2:10" x14ac:dyDescent="0.2">
      <c r="B37" s="14"/>
      <c r="C37" s="13"/>
      <c r="D37" s="55"/>
      <c r="E37" s="56"/>
      <c r="F37" s="56"/>
      <c r="G37" s="57"/>
      <c r="H37" s="15"/>
      <c r="I37" s="15" t="str">
        <f>IF(H37&lt;&gt;"",IFERROR(IF(C37=Auxliar!$A$2,I36-H37,I36+H37),""),"")</f>
        <v/>
      </c>
      <c r="J37" s="16">
        <f>IF(C37=Auxliar!$A$3,'Jan-23'!H37,H37*-1)</f>
        <v>0</v>
      </c>
    </row>
    <row r="38" spans="2:10" x14ac:dyDescent="0.2">
      <c r="B38" s="14"/>
      <c r="C38" s="13"/>
      <c r="D38" s="55"/>
      <c r="E38" s="56"/>
      <c r="F38" s="56"/>
      <c r="G38" s="57"/>
      <c r="H38" s="15"/>
      <c r="I38" s="15" t="str">
        <f>IF(H38&lt;&gt;"",IFERROR(IF(C38=Auxliar!$A$2,I37-H38,I37+H38),""),"")</f>
        <v/>
      </c>
      <c r="J38" s="16">
        <f>IF(C38=Auxliar!$A$3,'Jan-23'!H38,H38*-1)</f>
        <v>0</v>
      </c>
    </row>
    <row r="39" spans="2:10" x14ac:dyDescent="0.2">
      <c r="B39" s="14"/>
      <c r="C39" s="13"/>
      <c r="D39" s="55"/>
      <c r="E39" s="56"/>
      <c r="F39" s="56"/>
      <c r="G39" s="57"/>
      <c r="H39" s="15"/>
      <c r="I39" s="15" t="str">
        <f>IF(H39&lt;&gt;"",IFERROR(IF(C39=Auxliar!$A$2,I38-H39,I38+H39),""),"")</f>
        <v/>
      </c>
      <c r="J39" s="16">
        <f>IF(C39=Auxliar!$A$3,'Jan-23'!H39,H39*-1)</f>
        <v>0</v>
      </c>
    </row>
    <row r="40" spans="2:10" x14ac:dyDescent="0.2">
      <c r="B40" s="14"/>
      <c r="C40" s="13"/>
      <c r="D40" s="55"/>
      <c r="E40" s="56"/>
      <c r="F40" s="56"/>
      <c r="G40" s="57"/>
      <c r="H40" s="15"/>
      <c r="I40" s="15" t="str">
        <f>IF(H40&lt;&gt;"",IFERROR(IF(C40=Auxliar!$A$2,I39-H40,I39+H40),""),"")</f>
        <v/>
      </c>
      <c r="J40" s="16">
        <f>IF(C40=Auxliar!$A$3,'Jan-23'!H40,H40*-1)</f>
        <v>0</v>
      </c>
    </row>
    <row r="41" spans="2:10" x14ac:dyDescent="0.2">
      <c r="B41" s="14"/>
      <c r="C41" s="13"/>
      <c r="D41" s="55"/>
      <c r="E41" s="56"/>
      <c r="F41" s="56"/>
      <c r="G41" s="57"/>
      <c r="H41" s="15"/>
      <c r="I41" s="15" t="str">
        <f>IF(H41&lt;&gt;"",IFERROR(IF(C41=Auxliar!$A$2,I40-H41,I40+H41),""),"")</f>
        <v/>
      </c>
      <c r="J41" s="16">
        <f>IF(C41=Auxliar!$A$3,'Jan-23'!H41,H41*-1)</f>
        <v>0</v>
      </c>
    </row>
    <row r="42" spans="2:10" x14ac:dyDescent="0.2">
      <c r="B42" s="14"/>
      <c r="C42" s="13"/>
      <c r="D42" s="55"/>
      <c r="E42" s="56"/>
      <c r="F42" s="56"/>
      <c r="G42" s="57"/>
      <c r="H42" s="15"/>
      <c r="I42" s="15" t="str">
        <f>IF(H42&lt;&gt;"",IFERROR(IF(C42=Auxliar!$A$2,I41-H42,I41+H42),""),"")</f>
        <v/>
      </c>
      <c r="J42" s="16">
        <f>IF(C42=Auxliar!$A$3,'Jan-23'!H42,H42*-1)</f>
        <v>0</v>
      </c>
    </row>
    <row r="43" spans="2:10" x14ac:dyDescent="0.2">
      <c r="B43" s="11"/>
      <c r="C43" s="10"/>
      <c r="D43" s="10"/>
      <c r="E43" s="10"/>
      <c r="F43" s="10"/>
      <c r="G43" s="10"/>
      <c r="H43" s="10"/>
    </row>
    <row r="44" spans="2:10" x14ac:dyDescent="0.2">
      <c r="B44" s="11"/>
      <c r="C44" s="10"/>
      <c r="D44" s="10"/>
      <c r="E44" s="10"/>
      <c r="F44" s="10"/>
      <c r="G44" s="10"/>
      <c r="H44" s="10"/>
    </row>
    <row r="45" spans="2:10" x14ac:dyDescent="0.2">
      <c r="B45" s="11"/>
      <c r="C45" s="10"/>
      <c r="D45" s="10"/>
      <c r="E45" s="10"/>
      <c r="F45" s="10"/>
      <c r="G45" s="10"/>
      <c r="H45" s="10"/>
    </row>
    <row r="46" spans="2:10" x14ac:dyDescent="0.2">
      <c r="B46" s="11"/>
      <c r="C46" s="10"/>
      <c r="D46" s="10"/>
      <c r="E46" s="10"/>
      <c r="F46" s="10"/>
      <c r="G46" s="10"/>
      <c r="H46" s="10"/>
    </row>
    <row r="47" spans="2:10" x14ac:dyDescent="0.2">
      <c r="B47" s="11"/>
      <c r="C47" s="10"/>
      <c r="D47" s="10"/>
      <c r="E47" s="10"/>
      <c r="F47" s="10"/>
      <c r="G47" s="10"/>
      <c r="H47" s="10"/>
    </row>
    <row r="48" spans="2:10" x14ac:dyDescent="0.2">
      <c r="B48" s="11"/>
      <c r="C48" s="10"/>
      <c r="D48" s="10"/>
      <c r="E48" s="10"/>
      <c r="F48" s="10"/>
      <c r="G48" s="10"/>
      <c r="H48" s="10"/>
    </row>
    <row r="49" spans="2:8" x14ac:dyDescent="0.2">
      <c r="B49" s="11"/>
      <c r="C49" s="10"/>
      <c r="D49" s="10"/>
      <c r="E49" s="10"/>
      <c r="F49" s="10"/>
      <c r="G49" s="10"/>
      <c r="H49" s="10"/>
    </row>
    <row r="50" spans="2:8" x14ac:dyDescent="0.2">
      <c r="B50" s="9"/>
    </row>
    <row r="51" spans="2:8" x14ac:dyDescent="0.2">
      <c r="B51" s="9"/>
    </row>
    <row r="52" spans="2:8" x14ac:dyDescent="0.2">
      <c r="B52" s="9"/>
    </row>
    <row r="53" spans="2:8" x14ac:dyDescent="0.2">
      <c r="B53" s="9"/>
    </row>
  </sheetData>
  <sheetProtection formatCells="0"/>
  <mergeCells count="35">
    <mergeCell ref="D21:G21"/>
    <mergeCell ref="D22:G22"/>
    <mergeCell ref="D20:G20"/>
    <mergeCell ref="D23:G23"/>
    <mergeCell ref="D24:G24"/>
    <mergeCell ref="D26:G26"/>
    <mergeCell ref="D27:G27"/>
    <mergeCell ref="D28:G28"/>
    <mergeCell ref="D29:G29"/>
    <mergeCell ref="D30:G30"/>
    <mergeCell ref="D25:G25"/>
    <mergeCell ref="D42:G42"/>
    <mergeCell ref="D41:G41"/>
    <mergeCell ref="C9:D9"/>
    <mergeCell ref="D37:G37"/>
    <mergeCell ref="D38:G38"/>
    <mergeCell ref="D39:G39"/>
    <mergeCell ref="D40:G40"/>
    <mergeCell ref="D32:G32"/>
    <mergeCell ref="D33:G33"/>
    <mergeCell ref="D34:G34"/>
    <mergeCell ref="D35:G35"/>
    <mergeCell ref="D36:G36"/>
    <mergeCell ref="D31:G31"/>
    <mergeCell ref="D12:G12"/>
    <mergeCell ref="D13:G13"/>
    <mergeCell ref="D17:G17"/>
    <mergeCell ref="D18:G18"/>
    <mergeCell ref="D19:G19"/>
    <mergeCell ref="B5:I7"/>
    <mergeCell ref="B2:H2"/>
    <mergeCell ref="D11:G11"/>
    <mergeCell ref="D14:G14"/>
    <mergeCell ref="D15:G15"/>
    <mergeCell ref="D16:G16"/>
  </mergeCells>
  <pageMargins left="0.41666666666666669" right="0.64814814814814814" top="0.91435185185185186" bottom="0.75" header="0.3" footer="0.3"/>
  <pageSetup paperSize="9" orientation="landscape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4147046-34A4-4628-9B30-6F7F3D3E8A14}">
          <x14:formula1>
            <xm:f>Auxliar!$A$2:$A$3</xm:f>
          </x14:formula1>
          <xm:sqref>C12:C42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5B3D-0A8E-4D74-9641-1187818E63EC}">
  <dimension ref="A2:J53"/>
  <sheetViews>
    <sheetView showGridLines="0" view="pageLayout" zoomScaleNormal="100" workbookViewId="0">
      <selection activeCell="H3" sqref="H3"/>
    </sheetView>
  </sheetViews>
  <sheetFormatPr baseColWidth="10" defaultColWidth="0" defaultRowHeight="14" x14ac:dyDescent="0.2"/>
  <cols>
    <col min="1" max="1" width="3.1640625" style="1" customWidth="1"/>
    <col min="2" max="2" width="11.1640625" style="8" customWidth="1"/>
    <col min="3" max="3" width="10.1640625" style="1" customWidth="1"/>
    <col min="4" max="7" width="7" style="1" customWidth="1"/>
    <col min="8" max="8" width="14.5" style="1" customWidth="1"/>
    <col min="9" max="9" width="13.33203125" style="1" customWidth="1"/>
    <col min="10" max="10" width="10.83203125" style="16" customWidth="1"/>
    <col min="11" max="16384" width="8.83203125" style="1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6"/>
      <c r="C3" s="5"/>
      <c r="D3" s="5"/>
      <c r="E3" s="5"/>
      <c r="F3" s="5"/>
      <c r="G3" s="5"/>
      <c r="H3" s="5"/>
      <c r="I3" s="4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3"/>
      <c r="C8" s="3"/>
      <c r="D8" s="3"/>
      <c r="E8" s="3"/>
      <c r="F8" s="3"/>
      <c r="G8" s="3"/>
      <c r="H8" s="3"/>
      <c r="I8" s="3"/>
    </row>
    <row r="9" spans="2:10" x14ac:dyDescent="0.2">
      <c r="B9" s="48" t="s">
        <v>26</v>
      </c>
      <c r="C9" s="59">
        <f>SUM('Jan-23'!J:J)</f>
        <v>0</v>
      </c>
      <c r="D9" s="59"/>
      <c r="E9" s="3"/>
      <c r="F9" s="3"/>
      <c r="G9" s="3"/>
      <c r="H9" s="3"/>
      <c r="I9" s="3"/>
    </row>
    <row r="10" spans="2:10" x14ac:dyDescent="0.2">
      <c r="B10" s="7"/>
      <c r="C10" s="2"/>
      <c r="D10" s="2"/>
      <c r="E10" s="2"/>
      <c r="F10" s="2"/>
      <c r="G10" s="2"/>
      <c r="H10" s="2"/>
    </row>
    <row r="11" spans="2:10" x14ac:dyDescent="0.2">
      <c r="B11" s="12" t="s">
        <v>0</v>
      </c>
      <c r="C11" s="13" t="s">
        <v>3</v>
      </c>
      <c r="D11" s="55" t="s">
        <v>1</v>
      </c>
      <c r="E11" s="56"/>
      <c r="F11" s="56"/>
      <c r="G11" s="57"/>
      <c r="H11" s="13" t="s">
        <v>24</v>
      </c>
      <c r="I11" s="13" t="s">
        <v>25</v>
      </c>
      <c r="J11" s="17">
        <f>C9</f>
        <v>0</v>
      </c>
    </row>
    <row r="12" spans="2:10" x14ac:dyDescent="0.2">
      <c r="B12" s="14"/>
      <c r="C12" s="13"/>
      <c r="D12" s="55"/>
      <c r="E12" s="56"/>
      <c r="F12" s="56"/>
      <c r="G12" s="57"/>
      <c r="H12" s="15"/>
      <c r="I12" s="15"/>
      <c r="J12" s="16">
        <f>IF(C12=Auxliar!$A$3,'Fev-23'!H12,H12*-1)</f>
        <v>0</v>
      </c>
    </row>
    <row r="13" spans="2:10" x14ac:dyDescent="0.2">
      <c r="B13" s="14"/>
      <c r="C13" s="13"/>
      <c r="D13" s="55"/>
      <c r="E13" s="56"/>
      <c r="F13" s="56"/>
      <c r="G13" s="57"/>
      <c r="H13" s="15"/>
      <c r="I13" s="15" t="str">
        <f>IF(H13&lt;&gt;"",IFERROR(IF(C13=Auxliar!$A$2,I12-H13,I12+H13),""),"")</f>
        <v/>
      </c>
      <c r="J13" s="16">
        <f>IF(C13=Auxliar!$A$3,'Fev-23'!H13,H13*-1)</f>
        <v>0</v>
      </c>
    </row>
    <row r="14" spans="2:10" x14ac:dyDescent="0.2">
      <c r="B14" s="14"/>
      <c r="C14" s="13"/>
      <c r="D14" s="55"/>
      <c r="E14" s="56"/>
      <c r="F14" s="56"/>
      <c r="G14" s="57"/>
      <c r="H14" s="15"/>
      <c r="I14" s="15" t="str">
        <f>IF(H14&lt;&gt;"",IFERROR(IF(C14=Auxliar!$A$2,I13-H14,I13+H14),""),"")</f>
        <v/>
      </c>
      <c r="J14" s="16">
        <f>IF(C14=Auxliar!$A$3,'Fev-23'!H14,H14*-1)</f>
        <v>0</v>
      </c>
    </row>
    <row r="15" spans="2:10" x14ac:dyDescent="0.2">
      <c r="B15" s="14"/>
      <c r="C15" s="13"/>
      <c r="D15" s="55"/>
      <c r="E15" s="56"/>
      <c r="F15" s="56"/>
      <c r="G15" s="57"/>
      <c r="H15" s="15"/>
      <c r="I15" s="15" t="str">
        <f>IF(H15&lt;&gt;"",IFERROR(IF(C15=Auxliar!$A$2,I14-H15,I14+H15),""),"")</f>
        <v/>
      </c>
      <c r="J15" s="16">
        <f>IF(C15=Auxliar!$A$3,'Fev-23'!H15,H15*-1)</f>
        <v>0</v>
      </c>
    </row>
    <row r="16" spans="2:10" x14ac:dyDescent="0.2">
      <c r="B16" s="14"/>
      <c r="C16" s="13"/>
      <c r="D16" s="55"/>
      <c r="E16" s="56"/>
      <c r="F16" s="56"/>
      <c r="G16" s="57"/>
      <c r="H16" s="15"/>
      <c r="I16" s="15" t="str">
        <f>IF(H16&lt;&gt;"",IFERROR(IF(C16=Auxliar!$A$2,I15-H16,I15+H16),""),"")</f>
        <v/>
      </c>
      <c r="J16" s="16">
        <f>IF(C16=Auxliar!$A$3,'Fev-23'!H16,H16*-1)</f>
        <v>0</v>
      </c>
    </row>
    <row r="17" spans="2:10" x14ac:dyDescent="0.2">
      <c r="B17" s="14"/>
      <c r="C17" s="13"/>
      <c r="D17" s="55"/>
      <c r="E17" s="56"/>
      <c r="F17" s="56"/>
      <c r="G17" s="57"/>
      <c r="H17" s="15"/>
      <c r="I17" s="15" t="str">
        <f>IF(H17&lt;&gt;"",IFERROR(IF(C17=Auxliar!$A$2,I16-H17,I16+H17),""),"")</f>
        <v/>
      </c>
      <c r="J17" s="16">
        <f>IF(C17=Auxliar!$A$3,'Fev-23'!H17,H17*-1)</f>
        <v>0</v>
      </c>
    </row>
    <row r="18" spans="2:10" x14ac:dyDescent="0.2">
      <c r="B18" s="14"/>
      <c r="C18" s="13"/>
      <c r="D18" s="55"/>
      <c r="E18" s="56"/>
      <c r="F18" s="56"/>
      <c r="G18" s="57"/>
      <c r="H18" s="15"/>
      <c r="I18" s="15" t="str">
        <f>IF(H18&lt;&gt;"",IFERROR(IF(C18=Auxliar!$A$2,I17-H18,I17+H18),""),"")</f>
        <v/>
      </c>
      <c r="J18" s="16">
        <f>IF(C18=Auxliar!$A$3,'Fev-23'!H18,H18*-1)</f>
        <v>0</v>
      </c>
    </row>
    <row r="19" spans="2:10" x14ac:dyDescent="0.2">
      <c r="B19" s="14"/>
      <c r="C19" s="13"/>
      <c r="D19" s="55"/>
      <c r="E19" s="56"/>
      <c r="F19" s="56"/>
      <c r="G19" s="57"/>
      <c r="H19" s="15"/>
      <c r="I19" s="15" t="str">
        <f>IF(H19&lt;&gt;"",IFERROR(IF(C19=Auxliar!$A$2,I18-H19,I18+H19),""),"")</f>
        <v/>
      </c>
      <c r="J19" s="16">
        <f>IF(C19=Auxliar!$A$3,'Fev-23'!H19,H19*-1)</f>
        <v>0</v>
      </c>
    </row>
    <row r="20" spans="2:10" x14ac:dyDescent="0.2">
      <c r="B20" s="14"/>
      <c r="C20" s="13"/>
      <c r="D20" s="55"/>
      <c r="E20" s="56"/>
      <c r="F20" s="56"/>
      <c r="G20" s="57"/>
      <c r="H20" s="15"/>
      <c r="I20" s="15" t="str">
        <f>IF(H20&lt;&gt;"",IFERROR(IF(C20=Auxliar!$A$2,I19-H20,I19+H20),""),"")</f>
        <v/>
      </c>
      <c r="J20" s="16">
        <f>IF(C20=Auxliar!$A$3,'Fev-23'!H20,H20*-1)</f>
        <v>0</v>
      </c>
    </row>
    <row r="21" spans="2:10" x14ac:dyDescent="0.2">
      <c r="B21" s="14"/>
      <c r="C21" s="13"/>
      <c r="D21" s="55"/>
      <c r="E21" s="56"/>
      <c r="F21" s="56"/>
      <c r="G21" s="57"/>
      <c r="H21" s="15"/>
      <c r="I21" s="15" t="str">
        <f>IF(H21&lt;&gt;"",IFERROR(IF(C21=Auxliar!$A$2,I20-H21,I20+H21),""),"")</f>
        <v/>
      </c>
      <c r="J21" s="16">
        <f>IF(C21=Auxliar!$A$3,'Fev-23'!H21,H21*-1)</f>
        <v>0</v>
      </c>
    </row>
    <row r="22" spans="2:10" x14ac:dyDescent="0.2">
      <c r="B22" s="14"/>
      <c r="C22" s="13"/>
      <c r="D22" s="55"/>
      <c r="E22" s="56"/>
      <c r="F22" s="56"/>
      <c r="G22" s="57"/>
      <c r="H22" s="15"/>
      <c r="I22" s="15" t="str">
        <f>IF(H22&lt;&gt;"",IFERROR(IF(C22=Auxliar!$A$2,I21-H22,I21+H22),""),"")</f>
        <v/>
      </c>
      <c r="J22" s="16">
        <f>IF(C22=Auxliar!$A$3,'Fev-23'!H22,H22*-1)</f>
        <v>0</v>
      </c>
    </row>
    <row r="23" spans="2:10" x14ac:dyDescent="0.2">
      <c r="B23" s="14"/>
      <c r="C23" s="13"/>
      <c r="D23" s="55"/>
      <c r="E23" s="56"/>
      <c r="F23" s="56"/>
      <c r="G23" s="57"/>
      <c r="H23" s="15"/>
      <c r="I23" s="15" t="str">
        <f>IF(H23&lt;&gt;"",IFERROR(IF(C23=Auxliar!$A$2,I22-H23,I22+H23),""),"")</f>
        <v/>
      </c>
      <c r="J23" s="16">
        <f>IF(C23=Auxliar!$A$3,'Fev-23'!H23,H23*-1)</f>
        <v>0</v>
      </c>
    </row>
    <row r="24" spans="2:10" x14ac:dyDescent="0.2">
      <c r="B24" s="14"/>
      <c r="C24" s="13"/>
      <c r="D24" s="55"/>
      <c r="E24" s="56"/>
      <c r="F24" s="56"/>
      <c r="G24" s="57"/>
      <c r="H24" s="15"/>
      <c r="I24" s="15" t="str">
        <f>IF(H24&lt;&gt;"",IFERROR(IF(C24=Auxliar!$A$2,I23-H24,I23+H24),""),"")</f>
        <v/>
      </c>
      <c r="J24" s="16">
        <f>IF(C24=Auxliar!$A$3,'Fev-23'!H24,H24*-1)</f>
        <v>0</v>
      </c>
    </row>
    <row r="25" spans="2:10" x14ac:dyDescent="0.2">
      <c r="B25" s="14"/>
      <c r="C25" s="13"/>
      <c r="D25" s="55"/>
      <c r="E25" s="56"/>
      <c r="F25" s="56"/>
      <c r="G25" s="57"/>
      <c r="H25" s="15"/>
      <c r="I25" s="15" t="str">
        <f>IF(H25&lt;&gt;"",IFERROR(IF(C25=Auxliar!$A$2,I24-H25,I24+H25),""),"")</f>
        <v/>
      </c>
      <c r="J25" s="16">
        <f>IF(C25=Auxliar!$A$3,'Fev-23'!H25,H25*-1)</f>
        <v>0</v>
      </c>
    </row>
    <row r="26" spans="2:10" x14ac:dyDescent="0.2">
      <c r="B26" s="14"/>
      <c r="C26" s="13"/>
      <c r="D26" s="55"/>
      <c r="E26" s="56"/>
      <c r="F26" s="56"/>
      <c r="G26" s="57"/>
      <c r="H26" s="15"/>
      <c r="I26" s="15" t="str">
        <f>IF(H26&lt;&gt;"",IFERROR(IF(C26=Auxliar!$A$2,I25-H26,I25+H26),""),"")</f>
        <v/>
      </c>
      <c r="J26" s="16">
        <f>IF(C26=Auxliar!$A$3,'Fev-23'!H26,H26*-1)</f>
        <v>0</v>
      </c>
    </row>
    <row r="27" spans="2:10" x14ac:dyDescent="0.2">
      <c r="B27" s="14"/>
      <c r="C27" s="13"/>
      <c r="D27" s="55"/>
      <c r="E27" s="56"/>
      <c r="F27" s="56"/>
      <c r="G27" s="57"/>
      <c r="H27" s="15"/>
      <c r="I27" s="15" t="str">
        <f>IF(H27&lt;&gt;"",IFERROR(IF(C27=Auxliar!$A$2,I26-H27,I26+H27),""),"")</f>
        <v/>
      </c>
      <c r="J27" s="16">
        <f>IF(C27=Auxliar!$A$3,'Fev-23'!H27,H27*-1)</f>
        <v>0</v>
      </c>
    </row>
    <row r="28" spans="2:10" x14ac:dyDescent="0.2">
      <c r="B28" s="14"/>
      <c r="C28" s="13"/>
      <c r="D28" s="55"/>
      <c r="E28" s="56"/>
      <c r="F28" s="56"/>
      <c r="G28" s="57"/>
      <c r="H28" s="15"/>
      <c r="I28" s="15" t="str">
        <f>IF(H28&lt;&gt;"",IFERROR(IF(C28=Auxliar!$A$2,I27-H28,I27+H28),""),"")</f>
        <v/>
      </c>
      <c r="J28" s="16">
        <f>IF(C28=Auxliar!$A$3,'Fev-23'!H28,H28*-1)</f>
        <v>0</v>
      </c>
    </row>
    <row r="29" spans="2:10" x14ac:dyDescent="0.2">
      <c r="B29" s="14"/>
      <c r="C29" s="13"/>
      <c r="D29" s="55"/>
      <c r="E29" s="56"/>
      <c r="F29" s="56"/>
      <c r="G29" s="57"/>
      <c r="H29" s="15"/>
      <c r="I29" s="15" t="str">
        <f>IF(H29&lt;&gt;"",IFERROR(IF(C29=Auxliar!$A$2,I28-H29,I28+H29),""),"")</f>
        <v/>
      </c>
      <c r="J29" s="16">
        <f>IF(C29=Auxliar!$A$3,'Fev-23'!H29,H29*-1)</f>
        <v>0</v>
      </c>
    </row>
    <row r="30" spans="2:10" x14ac:dyDescent="0.2">
      <c r="B30" s="14"/>
      <c r="C30" s="13"/>
      <c r="D30" s="55"/>
      <c r="E30" s="56"/>
      <c r="F30" s="56"/>
      <c r="G30" s="57"/>
      <c r="H30" s="15"/>
      <c r="I30" s="15" t="str">
        <f>IF(H30&lt;&gt;"",IFERROR(IF(C30=Auxliar!$A$2,I29-H30,I29+H30),""),"")</f>
        <v/>
      </c>
      <c r="J30" s="16">
        <f>IF(C30=Auxliar!$A$3,'Fev-23'!H30,H30*-1)</f>
        <v>0</v>
      </c>
    </row>
    <row r="31" spans="2:10" x14ac:dyDescent="0.2">
      <c r="B31" s="14"/>
      <c r="C31" s="13"/>
      <c r="D31" s="55"/>
      <c r="E31" s="56"/>
      <c r="F31" s="56"/>
      <c r="G31" s="57"/>
      <c r="H31" s="15"/>
      <c r="I31" s="15" t="str">
        <f>IF(H31&lt;&gt;"",IFERROR(IF(C31=Auxliar!$A$2,I30-H31,I30+H31),""),"")</f>
        <v/>
      </c>
      <c r="J31" s="16">
        <f>IF(C31=Auxliar!$A$3,'Fev-23'!H31,H31*-1)</f>
        <v>0</v>
      </c>
    </row>
    <row r="32" spans="2:10" x14ac:dyDescent="0.2">
      <c r="B32" s="14"/>
      <c r="C32" s="13"/>
      <c r="D32" s="55"/>
      <c r="E32" s="56"/>
      <c r="F32" s="56"/>
      <c r="G32" s="57"/>
      <c r="H32" s="15"/>
      <c r="I32" s="15" t="str">
        <f>IF(H32&lt;&gt;"",IFERROR(IF(C32=Auxliar!$A$2,I31-H32,I31+H32),""),"")</f>
        <v/>
      </c>
      <c r="J32" s="16">
        <f>IF(C32=Auxliar!$A$3,'Fev-23'!H32,H32*-1)</f>
        <v>0</v>
      </c>
    </row>
    <row r="33" spans="2:10" x14ac:dyDescent="0.2">
      <c r="B33" s="14"/>
      <c r="C33" s="13"/>
      <c r="D33" s="55"/>
      <c r="E33" s="56"/>
      <c r="F33" s="56"/>
      <c r="G33" s="57"/>
      <c r="H33" s="15"/>
      <c r="I33" s="15" t="str">
        <f>IF(H33&lt;&gt;"",IFERROR(IF(C33=Auxliar!$A$2,I32-H33,I32+H33),""),"")</f>
        <v/>
      </c>
      <c r="J33" s="16">
        <f>IF(C33=Auxliar!$A$3,'Fev-23'!H33,H33*-1)</f>
        <v>0</v>
      </c>
    </row>
    <row r="34" spans="2:10" x14ac:dyDescent="0.2">
      <c r="B34" s="14"/>
      <c r="C34" s="13"/>
      <c r="D34" s="55"/>
      <c r="E34" s="56"/>
      <c r="F34" s="56"/>
      <c r="G34" s="57"/>
      <c r="H34" s="15"/>
      <c r="I34" s="15" t="str">
        <f>IF(H34&lt;&gt;"",IFERROR(IF(C34=Auxliar!$A$2,I33-H34,I33+H34),""),"")</f>
        <v/>
      </c>
      <c r="J34" s="16">
        <f>IF(C34=Auxliar!$A$3,'Fev-23'!H34,H34*-1)</f>
        <v>0</v>
      </c>
    </row>
    <row r="35" spans="2:10" x14ac:dyDescent="0.2">
      <c r="B35" s="14"/>
      <c r="C35" s="13"/>
      <c r="D35" s="55"/>
      <c r="E35" s="56"/>
      <c r="F35" s="56"/>
      <c r="G35" s="57"/>
      <c r="H35" s="15"/>
      <c r="I35" s="15" t="str">
        <f>IF(H35&lt;&gt;"",IFERROR(IF(C35=Auxliar!$A$2,I34-H35,I34+H35),""),"")</f>
        <v/>
      </c>
      <c r="J35" s="16">
        <f>IF(C35=Auxliar!$A$3,'Fev-23'!H35,H35*-1)</f>
        <v>0</v>
      </c>
    </row>
    <row r="36" spans="2:10" x14ac:dyDescent="0.2">
      <c r="B36" s="14"/>
      <c r="C36" s="13"/>
      <c r="D36" s="55"/>
      <c r="E36" s="56"/>
      <c r="F36" s="56"/>
      <c r="G36" s="57"/>
      <c r="H36" s="15"/>
      <c r="I36" s="15" t="str">
        <f>IF(H36&lt;&gt;"",IFERROR(IF(C36=Auxliar!$A$2,I35-H36,I35+H36),""),"")</f>
        <v/>
      </c>
      <c r="J36" s="16">
        <f>IF(C36=Auxliar!$A$3,'Fev-23'!H36,H36*-1)</f>
        <v>0</v>
      </c>
    </row>
    <row r="37" spans="2:10" x14ac:dyDescent="0.2">
      <c r="B37" s="14"/>
      <c r="C37" s="13"/>
      <c r="D37" s="55"/>
      <c r="E37" s="56"/>
      <c r="F37" s="56"/>
      <c r="G37" s="57"/>
      <c r="H37" s="15"/>
      <c r="I37" s="15" t="str">
        <f>IF(H37&lt;&gt;"",IFERROR(IF(C37=Auxliar!$A$2,I36-H37,I36+H37),""),"")</f>
        <v/>
      </c>
      <c r="J37" s="16">
        <f>IF(C37=Auxliar!$A$3,'Fev-23'!H37,H37*-1)</f>
        <v>0</v>
      </c>
    </row>
    <row r="38" spans="2:10" x14ac:dyDescent="0.2">
      <c r="B38" s="14"/>
      <c r="C38" s="13"/>
      <c r="D38" s="55"/>
      <c r="E38" s="56"/>
      <c r="F38" s="56"/>
      <c r="G38" s="57"/>
      <c r="H38" s="15"/>
      <c r="I38" s="15" t="str">
        <f>IF(H38&lt;&gt;"",IFERROR(IF(C38=Auxliar!$A$2,I37-H38,I37+H38),""),"")</f>
        <v/>
      </c>
      <c r="J38" s="16">
        <f>IF(C38=Auxliar!$A$3,'Fev-23'!H38,H38*-1)</f>
        <v>0</v>
      </c>
    </row>
    <row r="39" spans="2:10" x14ac:dyDescent="0.2">
      <c r="B39" s="14"/>
      <c r="C39" s="13"/>
      <c r="D39" s="55"/>
      <c r="E39" s="56"/>
      <c r="F39" s="56"/>
      <c r="G39" s="57"/>
      <c r="H39" s="15"/>
      <c r="I39" s="15" t="str">
        <f>IF(H39&lt;&gt;"",IFERROR(IF(C39=Auxliar!$A$2,I38-H39,I38+H39),""),"")</f>
        <v/>
      </c>
      <c r="J39" s="16">
        <f>IF(C39=Auxliar!$A$3,'Fev-23'!H39,H39*-1)</f>
        <v>0</v>
      </c>
    </row>
    <row r="40" spans="2:10" x14ac:dyDescent="0.2">
      <c r="B40" s="14"/>
      <c r="C40" s="13"/>
      <c r="D40" s="55"/>
      <c r="E40" s="56"/>
      <c r="F40" s="56"/>
      <c r="G40" s="57"/>
      <c r="H40" s="15"/>
      <c r="I40" s="15" t="str">
        <f>IF(H40&lt;&gt;"",IFERROR(IF(C40=Auxliar!$A$2,I39-H40,I39+H40),""),"")</f>
        <v/>
      </c>
      <c r="J40" s="16">
        <f>IF(C40=Auxliar!$A$3,'Fev-23'!H40,H40*-1)</f>
        <v>0</v>
      </c>
    </row>
    <row r="41" spans="2:10" x14ac:dyDescent="0.2">
      <c r="B41" s="14"/>
      <c r="C41" s="13"/>
      <c r="D41" s="55"/>
      <c r="E41" s="56"/>
      <c r="F41" s="56"/>
      <c r="G41" s="57"/>
      <c r="H41" s="15"/>
      <c r="I41" s="15" t="str">
        <f>IF(H41&lt;&gt;"",IFERROR(IF(C41=Auxliar!$A$2,I40-H41,I40+H41),""),"")</f>
        <v/>
      </c>
      <c r="J41" s="16">
        <f>IF(C41=Auxliar!$A$3,'Fev-23'!H41,H41*-1)</f>
        <v>0</v>
      </c>
    </row>
    <row r="42" spans="2:10" x14ac:dyDescent="0.2">
      <c r="B42" s="14"/>
      <c r="C42" s="13"/>
      <c r="D42" s="55"/>
      <c r="E42" s="56"/>
      <c r="F42" s="56"/>
      <c r="G42" s="57"/>
      <c r="H42" s="15"/>
      <c r="I42" s="15" t="str">
        <f>IF(H42&lt;&gt;"",IFERROR(IF(C42=Auxliar!$A$2,I41-H42,I41+H42),""),"")</f>
        <v/>
      </c>
      <c r="J42" s="16">
        <f>IF(C42=Auxliar!$A$3,'Fev-23'!H42,H42*-1)</f>
        <v>0</v>
      </c>
    </row>
    <row r="43" spans="2:10" x14ac:dyDescent="0.2">
      <c r="B43" s="11"/>
      <c r="C43" s="10"/>
      <c r="D43" s="10"/>
      <c r="E43" s="10"/>
      <c r="F43" s="10"/>
      <c r="G43" s="10"/>
      <c r="H43" s="10"/>
    </row>
    <row r="44" spans="2:10" x14ac:dyDescent="0.2">
      <c r="B44" s="11"/>
      <c r="C44" s="10"/>
      <c r="D44" s="10"/>
      <c r="E44" s="10"/>
      <c r="F44" s="10"/>
      <c r="G44" s="10"/>
      <c r="H44" s="10"/>
    </row>
    <row r="45" spans="2:10" x14ac:dyDescent="0.2">
      <c r="B45" s="11"/>
      <c r="C45" s="10"/>
      <c r="D45" s="10"/>
      <c r="E45" s="10"/>
      <c r="F45" s="10"/>
      <c r="G45" s="10"/>
      <c r="H45" s="10"/>
    </row>
    <row r="46" spans="2:10" x14ac:dyDescent="0.2">
      <c r="B46" s="11"/>
      <c r="C46" s="10"/>
      <c r="D46" s="10"/>
      <c r="E46" s="10"/>
      <c r="F46" s="10"/>
      <c r="G46" s="10"/>
      <c r="H46" s="10"/>
    </row>
    <row r="47" spans="2:10" x14ac:dyDescent="0.2">
      <c r="B47" s="11"/>
      <c r="C47" s="10"/>
      <c r="D47" s="10"/>
      <c r="E47" s="10"/>
      <c r="F47" s="10"/>
      <c r="G47" s="10"/>
      <c r="H47" s="10"/>
    </row>
    <row r="48" spans="2:10" x14ac:dyDescent="0.2">
      <c r="B48" s="11"/>
      <c r="C48" s="10"/>
      <c r="D48" s="10"/>
      <c r="E48" s="10"/>
      <c r="F48" s="10"/>
      <c r="G48" s="10"/>
      <c r="H48" s="10"/>
    </row>
    <row r="49" spans="2:8" x14ac:dyDescent="0.2">
      <c r="B49" s="11"/>
      <c r="C49" s="10"/>
      <c r="D49" s="10"/>
      <c r="E49" s="10"/>
      <c r="F49" s="10"/>
      <c r="G49" s="10"/>
      <c r="H49" s="10"/>
    </row>
    <row r="50" spans="2:8" x14ac:dyDescent="0.2">
      <c r="B50" s="9"/>
    </row>
    <row r="51" spans="2:8" x14ac:dyDescent="0.2">
      <c r="B51" s="9"/>
    </row>
    <row r="52" spans="2:8" x14ac:dyDescent="0.2">
      <c r="B52" s="9"/>
    </row>
    <row r="53" spans="2:8" x14ac:dyDescent="0.2">
      <c r="B53" s="9"/>
    </row>
  </sheetData>
  <sheetProtection formatCells="0"/>
  <mergeCells count="35">
    <mergeCell ref="D38:G38"/>
    <mergeCell ref="D39:G39"/>
    <mergeCell ref="D40:G40"/>
    <mergeCell ref="D41:G41"/>
    <mergeCell ref="D42:G42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13:G13"/>
    <mergeCell ref="B2:H2"/>
    <mergeCell ref="B5:I7"/>
    <mergeCell ref="C9:D9"/>
    <mergeCell ref="D11:G11"/>
    <mergeCell ref="D12:G12"/>
  </mergeCells>
  <conditionalFormatting sqref="C9:D9">
    <cfRule type="cellIs" dxfId="21" priority="1" operator="greaterThan">
      <formula>0</formula>
    </cfRule>
    <cfRule type="cellIs" dxfId="20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7818D46-8910-44EB-A674-B11A1CAA3F9E}">
          <x14:formula1>
            <xm:f>Auxliar!$A$2:$A$3</xm:f>
          </x14:formula1>
          <xm:sqref>C12:C42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0A907-7769-497B-9507-26E08463EE0F}">
  <dimension ref="B2:J53"/>
  <sheetViews>
    <sheetView showGridLines="0" view="pageLayout" zoomScale="85" zoomScaleNormal="100" zoomScalePageLayoutView="85" workbookViewId="0">
      <selection activeCell="J4" sqref="J4"/>
    </sheetView>
  </sheetViews>
  <sheetFormatPr baseColWidth="10" defaultColWidth="8.83203125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SUM('Fev-23'!J:J)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IF(C12=Auxliar!$A$3,'Mar-23'!H12,H12*-1)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IF(C13=Auxliar!$A$3,'Mar-23'!H13,H13*-1)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IF(C14=Auxliar!$A$3,'Mar-23'!H14,H14*-1)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IF(C15=Auxliar!$A$3,'Mar-23'!H15,H15*-1)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IF(C16=Auxliar!$A$3,'Mar-23'!H16,H16*-1)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IF(C17=Auxliar!$A$3,'Mar-23'!H17,H17*-1)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IF(C18=Auxliar!$A$3,'Mar-23'!H18,H18*-1)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IF(C19=Auxliar!$A$3,'Mar-23'!H19,H19*-1)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IF(C20=Auxliar!$A$3,'Mar-23'!H20,H20*-1)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IF(C21=Auxliar!$A$3,'Mar-23'!H21,H21*-1)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IF(C22=Auxliar!$A$3,'Mar-23'!H22,H22*-1)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IF(C23=Auxliar!$A$3,'Mar-23'!H23,H23*-1)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IF(C24=Auxliar!$A$3,'Mar-23'!H24,H24*-1)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IF(C25=Auxliar!$A$3,'Mar-23'!H25,H25*-1)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IF(C26=Auxliar!$A$3,'Mar-23'!H26,H26*-1)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IF(C27=Auxliar!$A$3,'Mar-23'!H27,H27*-1)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IF(C28=Auxliar!$A$3,'Mar-23'!H28,H28*-1)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IF(C29=Auxliar!$A$3,'Mar-23'!H29,H29*-1)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IF(C30=Auxliar!$A$3,'Mar-23'!H30,H30*-1)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IF(C31=Auxliar!$A$3,'Mar-23'!H31,H31*-1)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IF(C32=Auxliar!$A$3,'Mar-23'!H32,H32*-1)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IF(C33=Auxliar!$A$3,'Mar-23'!H33,H33*-1)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IF(C34=Auxliar!$A$3,'Mar-23'!H34,H34*-1)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IF(C35=Auxliar!$A$3,'Mar-23'!H35,H35*-1)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IF(C36=Auxliar!$A$3,'Mar-23'!H36,H36*-1)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IF(C37=Auxliar!$A$3,'Mar-23'!H37,H37*-1)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IF(C38=Auxliar!$A$3,'Mar-23'!H38,H38*-1)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IF(C39=Auxliar!$A$3,'Mar-23'!H39,H39*-1)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IF(C40=Auxliar!$A$3,'Mar-23'!H40,H40*-1)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IF(C41=Auxliar!$A$3,'Mar-23'!H41,H41*-1)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IF(C42=Auxliar!$A$3,'Mar-23'!H42,H42*-1)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19" priority="1" operator="greaterThan">
      <formula>0</formula>
    </cfRule>
    <cfRule type="cellIs" dxfId="18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3CCDDAA-9AA2-4CF8-95F7-00F0807C3FEA}">
          <x14:formula1>
            <xm:f>Auxliar!$A$2:$A$3</xm:f>
          </x14:formula1>
          <xm:sqref>C12:C42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01788-6C99-41B0-9FD4-506FC0E3596E}">
  <dimension ref="A2:J53"/>
  <sheetViews>
    <sheetView showGridLines="0" view="pageLayout" zoomScaleNormal="100" workbookViewId="0">
      <selection activeCell="I12" sqref="I12"/>
    </sheetView>
  </sheetViews>
  <sheetFormatPr baseColWidth="10" defaultColWidth="0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SUM('Mar-23'!J:J)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IF(C12=Auxliar!$A$3,'Abr-23'!H12,H12*-1)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IF(C13=Auxliar!$A$3,'Abr-23'!H13,H13*-1)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IF(C14=Auxliar!$A$3,'Abr-23'!H14,H14*-1)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IF(C15=Auxliar!$A$3,'Abr-23'!H15,H15*-1)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IF(C16=Auxliar!$A$3,'Abr-23'!H16,H16*-1)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IF(C17=Auxliar!$A$3,'Abr-23'!H17,H17*-1)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IF(C18=Auxliar!$A$3,'Abr-23'!H18,H18*-1)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IF(C19=Auxliar!$A$3,'Abr-23'!H19,H19*-1)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IF(C20=Auxliar!$A$3,'Abr-23'!H20,H20*-1)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IF(C21=Auxliar!$A$3,'Abr-23'!H21,H21*-1)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IF(C22=Auxliar!$A$3,'Abr-23'!H22,H22*-1)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IF(C23=Auxliar!$A$3,'Abr-23'!H23,H23*-1)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IF(C24=Auxliar!$A$3,'Abr-23'!H24,H24*-1)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IF(C25=Auxliar!$A$3,'Abr-23'!H25,H25*-1)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IF(C26=Auxliar!$A$3,'Abr-23'!H26,H26*-1)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IF(C27=Auxliar!$A$3,'Abr-23'!H27,H27*-1)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IF(C28=Auxliar!$A$3,'Abr-23'!H28,H28*-1)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IF(C29=Auxliar!$A$3,'Abr-23'!H29,H29*-1)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IF(C30=Auxliar!$A$3,'Abr-23'!H30,H30*-1)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IF(C31=Auxliar!$A$3,'Abr-23'!H31,H31*-1)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IF(C32=Auxliar!$A$3,'Abr-23'!H32,H32*-1)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IF(C33=Auxliar!$A$3,'Abr-23'!H33,H33*-1)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IF(C34=Auxliar!$A$3,'Abr-23'!H34,H34*-1)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IF(C35=Auxliar!$A$3,'Abr-23'!H35,H35*-1)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IF(C36=Auxliar!$A$3,'Abr-23'!H36,H36*-1)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IF(C37=Auxliar!$A$3,'Abr-23'!H37,H37*-1)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IF(C38=Auxliar!$A$3,'Abr-23'!H38,H38*-1)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IF(C39=Auxliar!$A$3,'Abr-23'!H39,H39*-1)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IF(C40=Auxliar!$A$3,'Abr-23'!H40,H40*-1)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IF(C41=Auxliar!$A$3,'Abr-23'!H41,H41*-1)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IF(C42=Auxliar!$A$3,'Abr-23'!H42,H42*-1)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17" priority="1" operator="greaterThan">
      <formula>0</formula>
    </cfRule>
    <cfRule type="cellIs" dxfId="16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12BA647-C65A-4CA7-B9F6-8C73DEF23B3E}">
          <x14:formula1>
            <xm:f>Auxliar!$A$2:$A$3</xm:f>
          </x14:formula1>
          <xm:sqref>C12:C42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5117A-44AE-499C-B103-1853E84C2CB8}">
  <dimension ref="A2:J53"/>
  <sheetViews>
    <sheetView showGridLines="0" view="pageLayout" zoomScaleNormal="100" workbookViewId="0">
      <selection activeCell="K1" sqref="K1:XFD1048576"/>
    </sheetView>
  </sheetViews>
  <sheetFormatPr baseColWidth="10" defaultColWidth="0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SUM('Abr-23'!J:J)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IF(C12=Auxliar!$A$3,'Mai-23'!H12,H12*-1)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IF(C13=Auxliar!$A$3,'Mai-23'!H13,H13*-1)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IF(C14=Auxliar!$A$3,'Mai-23'!H14,H14*-1)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IF(C15=Auxliar!$A$3,'Mai-23'!H15,H15*-1)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IF(C16=Auxliar!$A$3,'Mai-23'!H16,H16*-1)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IF(C17=Auxliar!$A$3,'Mai-23'!H17,H17*-1)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IF(C18=Auxliar!$A$3,'Mai-23'!H18,H18*-1)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IF(C19=Auxliar!$A$3,'Mai-23'!H19,H19*-1)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IF(C20=Auxliar!$A$3,'Mai-23'!H20,H20*-1)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IF(C21=Auxliar!$A$3,'Mai-23'!H21,H21*-1)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IF(C22=Auxliar!$A$3,'Mai-23'!H22,H22*-1)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IF(C23=Auxliar!$A$3,'Mai-23'!H23,H23*-1)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IF(C24=Auxliar!$A$3,'Mai-23'!H24,H24*-1)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IF(C25=Auxliar!$A$3,'Mai-23'!H25,H25*-1)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IF(C26=Auxliar!$A$3,'Mai-23'!H26,H26*-1)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IF(C27=Auxliar!$A$3,'Mai-23'!H27,H27*-1)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IF(C28=Auxliar!$A$3,'Mai-23'!H28,H28*-1)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IF(C29=Auxliar!$A$3,'Mai-23'!H29,H29*-1)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IF(C30=Auxliar!$A$3,'Mai-23'!H30,H30*-1)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IF(C31=Auxliar!$A$3,'Mai-23'!H31,H31*-1)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IF(C32=Auxliar!$A$3,'Mai-23'!H32,H32*-1)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IF(C33=Auxliar!$A$3,'Mai-23'!H33,H33*-1)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IF(C34=Auxliar!$A$3,'Mai-23'!H34,H34*-1)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IF(C35=Auxliar!$A$3,'Mai-23'!H35,H35*-1)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IF(C36=Auxliar!$A$3,'Mai-23'!H36,H36*-1)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IF(C37=Auxliar!$A$3,'Mai-23'!H37,H37*-1)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IF(C38=Auxliar!$A$3,'Mai-23'!H38,H38*-1)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IF(C39=Auxliar!$A$3,'Mai-23'!H39,H39*-1)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IF(C40=Auxliar!$A$3,'Mai-23'!H40,H40*-1)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IF(C41=Auxliar!$A$3,'Mai-23'!H41,H41*-1)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IF(C42=Auxliar!$A$3,'Mai-23'!H42,H42*-1)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15" priority="1" operator="greaterThan">
      <formula>0</formula>
    </cfRule>
    <cfRule type="cellIs" dxfId="14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9346A5C-139D-40CE-AD97-3BF699D3C8D0}">
          <x14:formula1>
            <xm:f>Auxliar!$A$2:$A$3</xm:f>
          </x14:formula1>
          <xm:sqref>C12:C42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715E-636C-43CD-ADB1-F2054AC43877}">
  <dimension ref="A2:J53"/>
  <sheetViews>
    <sheetView showGridLines="0" view="pageLayout" zoomScale="130" zoomScaleNormal="100" zoomScalePageLayoutView="130" workbookViewId="0">
      <selection activeCell="I13" sqref="I13:I14"/>
    </sheetView>
  </sheetViews>
  <sheetFormatPr baseColWidth="10" defaultColWidth="0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SUM('Mai-23'!J:J)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IF(C12=Auxliar!$A$3,'Jun-23'!H12,H12*-1)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IF(C13=Auxliar!$A$3,'Jun-23'!H13,H13*-1)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IF(C14=Auxliar!$A$3,'Jun-23'!H14,H14*-1)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IF(C15=Auxliar!$A$3,'Jun-23'!H15,H15*-1)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IF(C16=Auxliar!$A$3,'Jun-23'!H16,H16*-1)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IF(C17=Auxliar!$A$3,'Jun-23'!H17,H17*-1)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IF(C18=Auxliar!$A$3,'Jun-23'!H18,H18*-1)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IF(C19=Auxliar!$A$3,'Jun-23'!H19,H19*-1)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IF(C20=Auxliar!$A$3,'Jun-23'!H20,H20*-1)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IF(C21=Auxliar!$A$3,'Jun-23'!H21,H21*-1)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IF(C22=Auxliar!$A$3,'Jun-23'!H22,H22*-1)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IF(C23=Auxliar!$A$3,'Jun-23'!H23,H23*-1)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IF(C24=Auxliar!$A$3,'Jun-23'!H24,H24*-1)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IF(C25=Auxliar!$A$3,'Jun-23'!H25,H25*-1)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IF(C26=Auxliar!$A$3,'Jun-23'!H26,H26*-1)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IF(C27=Auxliar!$A$3,'Jun-23'!H27,H27*-1)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IF(C28=Auxliar!$A$3,'Jun-23'!H28,H28*-1)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IF(C29=Auxliar!$A$3,'Jun-23'!H29,H29*-1)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IF(C30=Auxliar!$A$3,'Jun-23'!H30,H30*-1)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IF(C31=Auxliar!$A$3,'Jun-23'!H31,H31*-1)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IF(C32=Auxliar!$A$3,'Jun-23'!H32,H32*-1)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IF(C33=Auxliar!$A$3,'Jun-23'!H33,H33*-1)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IF(C34=Auxliar!$A$3,'Jun-23'!H34,H34*-1)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IF(C35=Auxliar!$A$3,'Jun-23'!H35,H35*-1)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IF(C36=Auxliar!$A$3,'Jun-23'!H36,H36*-1)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IF(C37=Auxliar!$A$3,'Jun-23'!H37,H37*-1)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IF(C38=Auxliar!$A$3,'Jun-23'!H38,H38*-1)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IF(C39=Auxliar!$A$3,'Jun-23'!H39,H39*-1)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IF(C40=Auxliar!$A$3,'Jun-23'!H40,H40*-1)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IF(C41=Auxliar!$A$3,'Jun-23'!H41,H41*-1)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IF(C42=Auxliar!$A$3,'Jun-23'!H42,H42*-1)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13" priority="1" operator="greaterThan">
      <formula>0</formula>
    </cfRule>
    <cfRule type="cellIs" dxfId="12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9399C7D-A2DA-41D7-9ECD-317B29FB1715}">
          <x14:formula1>
            <xm:f>Auxliar!$A$2:$A$3</xm:f>
          </x14:formula1>
          <xm:sqref>C12:C42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8695-C9B7-41EA-82BA-E1D1C8D8837A}">
  <dimension ref="A2:J53"/>
  <sheetViews>
    <sheetView showGridLines="0" view="pageLayout" zoomScale="130" zoomScaleNormal="100" zoomScalePageLayoutView="130" workbookViewId="0">
      <selection activeCell="K1" sqref="K1:XFD1048576"/>
    </sheetView>
  </sheetViews>
  <sheetFormatPr baseColWidth="10" defaultColWidth="0" defaultRowHeight="14" x14ac:dyDescent="0.2"/>
  <cols>
    <col min="1" max="1" width="3.1640625" style="18" customWidth="1"/>
    <col min="2" max="2" width="11.1640625" style="19" customWidth="1"/>
    <col min="3" max="3" width="10.1640625" style="18" customWidth="1"/>
    <col min="4" max="7" width="7" style="18" customWidth="1"/>
    <col min="8" max="8" width="14.5" style="18" customWidth="1"/>
    <col min="9" max="9" width="13.33203125" style="18" customWidth="1"/>
    <col min="10" max="10" width="10.83203125" style="20" customWidth="1"/>
    <col min="11" max="16384" width="8.83203125" style="18" hidden="1"/>
  </cols>
  <sheetData>
    <row r="2" spans="2:10" ht="15.5" customHeight="1" x14ac:dyDescent="0.2">
      <c r="B2" s="51" t="s">
        <v>2</v>
      </c>
      <c r="C2" s="51"/>
      <c r="D2" s="51"/>
      <c r="E2" s="51"/>
      <c r="F2" s="51"/>
      <c r="G2" s="51"/>
      <c r="H2" s="51"/>
    </row>
    <row r="3" spans="2:10" ht="15" customHeight="1" x14ac:dyDescent="0.2">
      <c r="B3" s="21"/>
      <c r="C3" s="22"/>
      <c r="D3" s="22"/>
      <c r="E3" s="22"/>
      <c r="F3" s="22"/>
      <c r="G3" s="22"/>
      <c r="H3" s="22"/>
      <c r="I3" s="23"/>
    </row>
    <row r="5" spans="2:10" ht="13.75" customHeight="1" x14ac:dyDescent="0.2">
      <c r="B5" s="58" t="s">
        <v>31</v>
      </c>
      <c r="C5" s="58"/>
      <c r="D5" s="58"/>
      <c r="E5" s="58"/>
      <c r="F5" s="58"/>
      <c r="G5" s="58"/>
      <c r="H5" s="58"/>
      <c r="I5" s="58"/>
    </row>
    <row r="6" spans="2:10" x14ac:dyDescent="0.2">
      <c r="B6" s="58"/>
      <c r="C6" s="58"/>
      <c r="D6" s="58"/>
      <c r="E6" s="58"/>
      <c r="F6" s="58"/>
      <c r="G6" s="58"/>
      <c r="H6" s="58"/>
      <c r="I6" s="58"/>
    </row>
    <row r="7" spans="2:10" x14ac:dyDescent="0.2">
      <c r="B7" s="58"/>
      <c r="C7" s="58"/>
      <c r="D7" s="58"/>
      <c r="E7" s="58"/>
      <c r="F7" s="58"/>
      <c r="G7" s="58"/>
      <c r="H7" s="58"/>
      <c r="I7" s="58"/>
    </row>
    <row r="8" spans="2:10" x14ac:dyDescent="0.2">
      <c r="B8" s="24"/>
      <c r="C8" s="24"/>
      <c r="D8" s="24"/>
      <c r="E8" s="24"/>
      <c r="F8" s="24"/>
      <c r="G8" s="24"/>
      <c r="H8" s="24"/>
      <c r="I8" s="24"/>
    </row>
    <row r="9" spans="2:10" x14ac:dyDescent="0.2">
      <c r="B9" s="49" t="s">
        <v>26</v>
      </c>
      <c r="C9" s="63">
        <f>SUM('Jun-23'!J:J)</f>
        <v>0</v>
      </c>
      <c r="D9" s="63"/>
      <c r="E9" s="24"/>
      <c r="F9" s="24"/>
      <c r="G9" s="24"/>
      <c r="H9" s="24"/>
      <c r="I9" s="24"/>
    </row>
    <row r="10" spans="2:10" x14ac:dyDescent="0.2">
      <c r="B10" s="25"/>
      <c r="C10" s="26"/>
      <c r="D10" s="26"/>
      <c r="E10" s="26"/>
      <c r="F10" s="26"/>
      <c r="G10" s="26"/>
      <c r="H10" s="26"/>
    </row>
    <row r="11" spans="2:10" x14ac:dyDescent="0.2">
      <c r="B11" s="27" t="s">
        <v>0</v>
      </c>
      <c r="C11" s="28" t="s">
        <v>3</v>
      </c>
      <c r="D11" s="60" t="s">
        <v>1</v>
      </c>
      <c r="E11" s="61"/>
      <c r="F11" s="61"/>
      <c r="G11" s="62"/>
      <c r="H11" s="28" t="s">
        <v>24</v>
      </c>
      <c r="I11" s="28" t="s">
        <v>25</v>
      </c>
      <c r="J11" s="29">
        <f>C9</f>
        <v>0</v>
      </c>
    </row>
    <row r="12" spans="2:10" x14ac:dyDescent="0.2">
      <c r="B12" s="30"/>
      <c r="C12" s="28"/>
      <c r="D12" s="60"/>
      <c r="E12" s="61"/>
      <c r="F12" s="61"/>
      <c r="G12" s="62"/>
      <c r="H12" s="31"/>
      <c r="I12" s="31" t="str">
        <f>IF(H12&lt;&gt;"",IF(C12=Auxliar!A2,C9-H12,C9+H12),"")</f>
        <v/>
      </c>
      <c r="J12" s="20">
        <f>IF(C12=Auxliar!$A$3,'Jul-23'!H12,H12*-1)</f>
        <v>0</v>
      </c>
    </row>
    <row r="13" spans="2:10" x14ac:dyDescent="0.2">
      <c r="B13" s="30"/>
      <c r="C13" s="28"/>
      <c r="D13" s="60"/>
      <c r="E13" s="61"/>
      <c r="F13" s="61"/>
      <c r="G13" s="62"/>
      <c r="H13" s="31"/>
      <c r="I13" s="31" t="str">
        <f>IF(H13&lt;&gt;"",IFERROR(IF(C13=Auxliar!$A$2,I12-H13,I12+H13),""),"")</f>
        <v/>
      </c>
      <c r="J13" s="20">
        <f>IF(C13=Auxliar!$A$3,'Jul-23'!H13,H13*-1)</f>
        <v>0</v>
      </c>
    </row>
    <row r="14" spans="2:10" x14ac:dyDescent="0.2">
      <c r="B14" s="30"/>
      <c r="C14" s="28"/>
      <c r="D14" s="60"/>
      <c r="E14" s="61"/>
      <c r="F14" s="61"/>
      <c r="G14" s="62"/>
      <c r="H14" s="31"/>
      <c r="I14" s="31" t="str">
        <f>IF(H14&lt;&gt;"",IFERROR(IF(C14=Auxliar!$A$2,I13-H14,I13+H14),""),"")</f>
        <v/>
      </c>
      <c r="J14" s="20">
        <f>IF(C14=Auxliar!$A$3,'Jul-23'!H14,H14*-1)</f>
        <v>0</v>
      </c>
    </row>
    <row r="15" spans="2:10" x14ac:dyDescent="0.2">
      <c r="B15" s="30"/>
      <c r="C15" s="28"/>
      <c r="D15" s="60"/>
      <c r="E15" s="61"/>
      <c r="F15" s="61"/>
      <c r="G15" s="62"/>
      <c r="H15" s="31"/>
      <c r="I15" s="31" t="str">
        <f>IF(H15&lt;&gt;"",IFERROR(IF(C15=Auxliar!$A$2,I14-H15,I14+H15),""),"")</f>
        <v/>
      </c>
      <c r="J15" s="20">
        <f>IF(C15=Auxliar!$A$3,'Jul-23'!H15,H15*-1)</f>
        <v>0</v>
      </c>
    </row>
    <row r="16" spans="2:10" x14ac:dyDescent="0.2">
      <c r="B16" s="30"/>
      <c r="C16" s="28"/>
      <c r="D16" s="60"/>
      <c r="E16" s="61"/>
      <c r="F16" s="61"/>
      <c r="G16" s="62"/>
      <c r="H16" s="31"/>
      <c r="I16" s="31" t="str">
        <f>IF(H16&lt;&gt;"",IFERROR(IF(C16=Auxliar!$A$2,I15-H16,I15+H16),""),"")</f>
        <v/>
      </c>
      <c r="J16" s="20">
        <f>IF(C16=Auxliar!$A$3,'Jul-23'!H16,H16*-1)</f>
        <v>0</v>
      </c>
    </row>
    <row r="17" spans="2:10" x14ac:dyDescent="0.2">
      <c r="B17" s="30"/>
      <c r="C17" s="28"/>
      <c r="D17" s="60"/>
      <c r="E17" s="61"/>
      <c r="F17" s="61"/>
      <c r="G17" s="62"/>
      <c r="H17" s="31"/>
      <c r="I17" s="31" t="str">
        <f>IF(H17&lt;&gt;"",IFERROR(IF(C17=Auxliar!$A$2,I16-H17,I16+H17),""),"")</f>
        <v/>
      </c>
      <c r="J17" s="20">
        <f>IF(C17=Auxliar!$A$3,'Jul-23'!H17,H17*-1)</f>
        <v>0</v>
      </c>
    </row>
    <row r="18" spans="2:10" x14ac:dyDescent="0.2">
      <c r="B18" s="30"/>
      <c r="C18" s="28"/>
      <c r="D18" s="60"/>
      <c r="E18" s="61"/>
      <c r="F18" s="61"/>
      <c r="G18" s="62"/>
      <c r="H18" s="31"/>
      <c r="I18" s="31" t="str">
        <f>IF(H18&lt;&gt;"",IFERROR(IF(C18=Auxliar!$A$2,I17-H18,I17+H18),""),"")</f>
        <v/>
      </c>
      <c r="J18" s="20">
        <f>IF(C18=Auxliar!$A$3,'Jul-23'!H18,H18*-1)</f>
        <v>0</v>
      </c>
    </row>
    <row r="19" spans="2:10" x14ac:dyDescent="0.2">
      <c r="B19" s="30"/>
      <c r="C19" s="28"/>
      <c r="D19" s="60"/>
      <c r="E19" s="61"/>
      <c r="F19" s="61"/>
      <c r="G19" s="62"/>
      <c r="H19" s="31"/>
      <c r="I19" s="31" t="str">
        <f>IF(H19&lt;&gt;"",IFERROR(IF(C19=Auxliar!$A$2,I18-H19,I18+H19),""),"")</f>
        <v/>
      </c>
      <c r="J19" s="20">
        <f>IF(C19=Auxliar!$A$3,'Jul-23'!H19,H19*-1)</f>
        <v>0</v>
      </c>
    </row>
    <row r="20" spans="2:10" x14ac:dyDescent="0.2">
      <c r="B20" s="30"/>
      <c r="C20" s="28"/>
      <c r="D20" s="60"/>
      <c r="E20" s="61"/>
      <c r="F20" s="61"/>
      <c r="G20" s="62"/>
      <c r="H20" s="31"/>
      <c r="I20" s="31" t="str">
        <f>IF(H20&lt;&gt;"",IFERROR(IF(C20=Auxliar!$A$2,I19-H20,I19+H20),""),"")</f>
        <v/>
      </c>
      <c r="J20" s="20">
        <f>IF(C20=Auxliar!$A$3,'Jul-23'!H20,H20*-1)</f>
        <v>0</v>
      </c>
    </row>
    <row r="21" spans="2:10" x14ac:dyDescent="0.2">
      <c r="B21" s="30"/>
      <c r="C21" s="28"/>
      <c r="D21" s="60"/>
      <c r="E21" s="61"/>
      <c r="F21" s="61"/>
      <c r="G21" s="62"/>
      <c r="H21" s="31"/>
      <c r="I21" s="31" t="str">
        <f>IF(H21&lt;&gt;"",IFERROR(IF(C21=Auxliar!$A$2,I20-H21,I20+H21),""),"")</f>
        <v/>
      </c>
      <c r="J21" s="20">
        <f>IF(C21=Auxliar!$A$3,'Jul-23'!H21,H21*-1)</f>
        <v>0</v>
      </c>
    </row>
    <row r="22" spans="2:10" x14ac:dyDescent="0.2">
      <c r="B22" s="30"/>
      <c r="C22" s="28"/>
      <c r="D22" s="60"/>
      <c r="E22" s="61"/>
      <c r="F22" s="61"/>
      <c r="G22" s="62"/>
      <c r="H22" s="31"/>
      <c r="I22" s="31" t="str">
        <f>IF(H22&lt;&gt;"",IFERROR(IF(C22=Auxliar!$A$2,I21-H22,I21+H22),""),"")</f>
        <v/>
      </c>
      <c r="J22" s="20">
        <f>IF(C22=Auxliar!$A$3,'Jul-23'!H22,H22*-1)</f>
        <v>0</v>
      </c>
    </row>
    <row r="23" spans="2:10" x14ac:dyDescent="0.2">
      <c r="B23" s="30"/>
      <c r="C23" s="28"/>
      <c r="D23" s="60"/>
      <c r="E23" s="61"/>
      <c r="F23" s="61"/>
      <c r="G23" s="62"/>
      <c r="H23" s="31"/>
      <c r="I23" s="31" t="str">
        <f>IF(H23&lt;&gt;"",IFERROR(IF(C23=Auxliar!$A$2,I22-H23,I22+H23),""),"")</f>
        <v/>
      </c>
      <c r="J23" s="20">
        <f>IF(C23=Auxliar!$A$3,'Jul-23'!H23,H23*-1)</f>
        <v>0</v>
      </c>
    </row>
    <row r="24" spans="2:10" x14ac:dyDescent="0.2">
      <c r="B24" s="30"/>
      <c r="C24" s="28"/>
      <c r="D24" s="60"/>
      <c r="E24" s="61"/>
      <c r="F24" s="61"/>
      <c r="G24" s="62"/>
      <c r="H24" s="31"/>
      <c r="I24" s="31" t="str">
        <f>IF(H24&lt;&gt;"",IFERROR(IF(C24=Auxliar!$A$2,I23-H24,I23+H24),""),"")</f>
        <v/>
      </c>
      <c r="J24" s="20">
        <f>IF(C24=Auxliar!$A$3,'Jul-23'!H24,H24*-1)</f>
        <v>0</v>
      </c>
    </row>
    <row r="25" spans="2:10" x14ac:dyDescent="0.2">
      <c r="B25" s="30"/>
      <c r="C25" s="28"/>
      <c r="D25" s="60"/>
      <c r="E25" s="61"/>
      <c r="F25" s="61"/>
      <c r="G25" s="62"/>
      <c r="H25" s="31"/>
      <c r="I25" s="31" t="str">
        <f>IF(H25&lt;&gt;"",IFERROR(IF(C25=Auxliar!$A$2,I24-H25,I24+H25),""),"")</f>
        <v/>
      </c>
      <c r="J25" s="20">
        <f>IF(C25=Auxliar!$A$3,'Jul-23'!H25,H25*-1)</f>
        <v>0</v>
      </c>
    </row>
    <row r="26" spans="2:10" x14ac:dyDescent="0.2">
      <c r="B26" s="30"/>
      <c r="C26" s="28"/>
      <c r="D26" s="60"/>
      <c r="E26" s="61"/>
      <c r="F26" s="61"/>
      <c r="G26" s="62"/>
      <c r="H26" s="31"/>
      <c r="I26" s="31" t="str">
        <f>IF(H26&lt;&gt;"",IFERROR(IF(C26=Auxliar!$A$2,I25-H26,I25+H26),""),"")</f>
        <v/>
      </c>
      <c r="J26" s="20">
        <f>IF(C26=Auxliar!$A$3,'Jul-23'!H26,H26*-1)</f>
        <v>0</v>
      </c>
    </row>
    <row r="27" spans="2:10" x14ac:dyDescent="0.2">
      <c r="B27" s="30"/>
      <c r="C27" s="28"/>
      <c r="D27" s="60"/>
      <c r="E27" s="61"/>
      <c r="F27" s="61"/>
      <c r="G27" s="62"/>
      <c r="H27" s="31"/>
      <c r="I27" s="31" t="str">
        <f>IF(H27&lt;&gt;"",IFERROR(IF(C27=Auxliar!$A$2,I26-H27,I26+H27),""),"")</f>
        <v/>
      </c>
      <c r="J27" s="20">
        <f>IF(C27=Auxliar!$A$3,'Jul-23'!H27,H27*-1)</f>
        <v>0</v>
      </c>
    </row>
    <row r="28" spans="2:10" x14ac:dyDescent="0.2">
      <c r="B28" s="30"/>
      <c r="C28" s="28"/>
      <c r="D28" s="60"/>
      <c r="E28" s="61"/>
      <c r="F28" s="61"/>
      <c r="G28" s="62"/>
      <c r="H28" s="31"/>
      <c r="I28" s="31" t="str">
        <f>IF(H28&lt;&gt;"",IFERROR(IF(C28=Auxliar!$A$2,I27-H28,I27+H28),""),"")</f>
        <v/>
      </c>
      <c r="J28" s="20">
        <f>IF(C28=Auxliar!$A$3,'Jul-23'!H28,H28*-1)</f>
        <v>0</v>
      </c>
    </row>
    <row r="29" spans="2:10" x14ac:dyDescent="0.2">
      <c r="B29" s="30"/>
      <c r="C29" s="28"/>
      <c r="D29" s="60"/>
      <c r="E29" s="61"/>
      <c r="F29" s="61"/>
      <c r="G29" s="62"/>
      <c r="H29" s="31"/>
      <c r="I29" s="31" t="str">
        <f>IF(H29&lt;&gt;"",IFERROR(IF(C29=Auxliar!$A$2,I28-H29,I28+H29),""),"")</f>
        <v/>
      </c>
      <c r="J29" s="20">
        <f>IF(C29=Auxliar!$A$3,'Jul-23'!H29,H29*-1)</f>
        <v>0</v>
      </c>
    </row>
    <row r="30" spans="2:10" x14ac:dyDescent="0.2">
      <c r="B30" s="30"/>
      <c r="C30" s="28"/>
      <c r="D30" s="60"/>
      <c r="E30" s="61"/>
      <c r="F30" s="61"/>
      <c r="G30" s="62"/>
      <c r="H30" s="31"/>
      <c r="I30" s="31" t="str">
        <f>IF(H30&lt;&gt;"",IFERROR(IF(C30=Auxliar!$A$2,I29-H30,I29+H30),""),"")</f>
        <v/>
      </c>
      <c r="J30" s="20">
        <f>IF(C30=Auxliar!$A$3,'Jul-23'!H30,H30*-1)</f>
        <v>0</v>
      </c>
    </row>
    <row r="31" spans="2:10" x14ac:dyDescent="0.2">
      <c r="B31" s="30"/>
      <c r="C31" s="28"/>
      <c r="D31" s="60"/>
      <c r="E31" s="61"/>
      <c r="F31" s="61"/>
      <c r="G31" s="62"/>
      <c r="H31" s="31"/>
      <c r="I31" s="31" t="str">
        <f>IF(H31&lt;&gt;"",IFERROR(IF(C31=Auxliar!$A$2,I30-H31,I30+H31),""),"")</f>
        <v/>
      </c>
      <c r="J31" s="20">
        <f>IF(C31=Auxliar!$A$3,'Jul-23'!H31,H31*-1)</f>
        <v>0</v>
      </c>
    </row>
    <row r="32" spans="2:10" x14ac:dyDescent="0.2">
      <c r="B32" s="30"/>
      <c r="C32" s="28"/>
      <c r="D32" s="60"/>
      <c r="E32" s="61"/>
      <c r="F32" s="61"/>
      <c r="G32" s="62"/>
      <c r="H32" s="31"/>
      <c r="I32" s="31" t="str">
        <f>IF(H32&lt;&gt;"",IFERROR(IF(C32=Auxliar!$A$2,I31-H32,I31+H32),""),"")</f>
        <v/>
      </c>
      <c r="J32" s="20">
        <f>IF(C32=Auxliar!$A$3,'Jul-23'!H32,H32*-1)</f>
        <v>0</v>
      </c>
    </row>
    <row r="33" spans="2:10" x14ac:dyDescent="0.2">
      <c r="B33" s="30"/>
      <c r="C33" s="28"/>
      <c r="D33" s="60"/>
      <c r="E33" s="61"/>
      <c r="F33" s="61"/>
      <c r="G33" s="62"/>
      <c r="H33" s="31"/>
      <c r="I33" s="31" t="str">
        <f>IF(H33&lt;&gt;"",IFERROR(IF(C33=Auxliar!$A$2,I32-H33,I32+H33),""),"")</f>
        <v/>
      </c>
      <c r="J33" s="20">
        <f>IF(C33=Auxliar!$A$3,'Jul-23'!H33,H33*-1)</f>
        <v>0</v>
      </c>
    </row>
    <row r="34" spans="2:10" x14ac:dyDescent="0.2">
      <c r="B34" s="30"/>
      <c r="C34" s="28"/>
      <c r="D34" s="60"/>
      <c r="E34" s="61"/>
      <c r="F34" s="61"/>
      <c r="G34" s="62"/>
      <c r="H34" s="31"/>
      <c r="I34" s="31" t="str">
        <f>IF(H34&lt;&gt;"",IFERROR(IF(C34=Auxliar!$A$2,I33-H34,I33+H34),""),"")</f>
        <v/>
      </c>
      <c r="J34" s="20">
        <f>IF(C34=Auxliar!$A$3,'Jul-23'!H34,H34*-1)</f>
        <v>0</v>
      </c>
    </row>
    <row r="35" spans="2:10" x14ac:dyDescent="0.2">
      <c r="B35" s="30"/>
      <c r="C35" s="28"/>
      <c r="D35" s="60"/>
      <c r="E35" s="61"/>
      <c r="F35" s="61"/>
      <c r="G35" s="62"/>
      <c r="H35" s="31"/>
      <c r="I35" s="31" t="str">
        <f>IF(H35&lt;&gt;"",IFERROR(IF(C35=Auxliar!$A$2,I34-H35,I34+H35),""),"")</f>
        <v/>
      </c>
      <c r="J35" s="20">
        <f>IF(C35=Auxliar!$A$3,'Jul-23'!H35,H35*-1)</f>
        <v>0</v>
      </c>
    </row>
    <row r="36" spans="2:10" x14ac:dyDescent="0.2">
      <c r="B36" s="30"/>
      <c r="C36" s="28"/>
      <c r="D36" s="60"/>
      <c r="E36" s="61"/>
      <c r="F36" s="61"/>
      <c r="G36" s="62"/>
      <c r="H36" s="31"/>
      <c r="I36" s="31" t="str">
        <f>IF(H36&lt;&gt;"",IFERROR(IF(C36=Auxliar!$A$2,I35-H36,I35+H36),""),"")</f>
        <v/>
      </c>
      <c r="J36" s="20">
        <f>IF(C36=Auxliar!$A$3,'Jul-23'!H36,H36*-1)</f>
        <v>0</v>
      </c>
    </row>
    <row r="37" spans="2:10" x14ac:dyDescent="0.2">
      <c r="B37" s="30"/>
      <c r="C37" s="28"/>
      <c r="D37" s="60"/>
      <c r="E37" s="61"/>
      <c r="F37" s="61"/>
      <c r="G37" s="62"/>
      <c r="H37" s="31"/>
      <c r="I37" s="31" t="str">
        <f>IF(H37&lt;&gt;"",IFERROR(IF(C37=Auxliar!$A$2,I36-H37,I36+H37),""),"")</f>
        <v/>
      </c>
      <c r="J37" s="20">
        <f>IF(C37=Auxliar!$A$3,'Jul-23'!H37,H37*-1)</f>
        <v>0</v>
      </c>
    </row>
    <row r="38" spans="2:10" x14ac:dyDescent="0.2">
      <c r="B38" s="30"/>
      <c r="C38" s="28"/>
      <c r="D38" s="60"/>
      <c r="E38" s="61"/>
      <c r="F38" s="61"/>
      <c r="G38" s="62"/>
      <c r="H38" s="31"/>
      <c r="I38" s="31" t="str">
        <f>IF(H38&lt;&gt;"",IFERROR(IF(C38=Auxliar!$A$2,I37-H38,I37+H38),""),"")</f>
        <v/>
      </c>
      <c r="J38" s="20">
        <f>IF(C38=Auxliar!$A$3,'Jul-23'!H38,H38*-1)</f>
        <v>0</v>
      </c>
    </row>
    <row r="39" spans="2:10" x14ac:dyDescent="0.2">
      <c r="B39" s="30"/>
      <c r="C39" s="28"/>
      <c r="D39" s="60"/>
      <c r="E39" s="61"/>
      <c r="F39" s="61"/>
      <c r="G39" s="62"/>
      <c r="H39" s="31"/>
      <c r="I39" s="31" t="str">
        <f>IF(H39&lt;&gt;"",IFERROR(IF(C39=Auxliar!$A$2,I38-H39,I38+H39),""),"")</f>
        <v/>
      </c>
      <c r="J39" s="20">
        <f>IF(C39=Auxliar!$A$3,'Jul-23'!H39,H39*-1)</f>
        <v>0</v>
      </c>
    </row>
    <row r="40" spans="2:10" x14ac:dyDescent="0.2">
      <c r="B40" s="30"/>
      <c r="C40" s="28"/>
      <c r="D40" s="60"/>
      <c r="E40" s="61"/>
      <c r="F40" s="61"/>
      <c r="G40" s="62"/>
      <c r="H40" s="31"/>
      <c r="I40" s="31" t="str">
        <f>IF(H40&lt;&gt;"",IFERROR(IF(C40=Auxliar!$A$2,I39-H40,I39+H40),""),"")</f>
        <v/>
      </c>
      <c r="J40" s="20">
        <f>IF(C40=Auxliar!$A$3,'Jul-23'!H40,H40*-1)</f>
        <v>0</v>
      </c>
    </row>
    <row r="41" spans="2:10" x14ac:dyDescent="0.2">
      <c r="B41" s="30"/>
      <c r="C41" s="28"/>
      <c r="D41" s="60"/>
      <c r="E41" s="61"/>
      <c r="F41" s="61"/>
      <c r="G41" s="62"/>
      <c r="H41" s="31"/>
      <c r="I41" s="31" t="str">
        <f>IF(H41&lt;&gt;"",IFERROR(IF(C41=Auxliar!$A$2,I40-H41,I40+H41),""),"")</f>
        <v/>
      </c>
      <c r="J41" s="20">
        <f>IF(C41=Auxliar!$A$3,'Jul-23'!H41,H41*-1)</f>
        <v>0</v>
      </c>
    </row>
    <row r="42" spans="2:10" x14ac:dyDescent="0.2">
      <c r="B42" s="30"/>
      <c r="C42" s="28"/>
      <c r="D42" s="60"/>
      <c r="E42" s="61"/>
      <c r="F42" s="61"/>
      <c r="G42" s="62"/>
      <c r="H42" s="31"/>
      <c r="I42" s="31" t="str">
        <f>IF(H42&lt;&gt;"",IFERROR(IF(C42=Auxliar!$A$2,I41-H42,I41+H42),""),"")</f>
        <v/>
      </c>
      <c r="J42" s="20">
        <f>IF(C42=Auxliar!$A$3,'Jul-23'!H42,H42*-1)</f>
        <v>0</v>
      </c>
    </row>
    <row r="43" spans="2:10" x14ac:dyDescent="0.2">
      <c r="B43" s="32"/>
      <c r="C43" s="33"/>
      <c r="D43" s="33"/>
      <c r="E43" s="33"/>
      <c r="F43" s="33"/>
      <c r="G43" s="33"/>
      <c r="H43" s="33"/>
    </row>
    <row r="44" spans="2:10" x14ac:dyDescent="0.2">
      <c r="B44" s="32"/>
      <c r="C44" s="33"/>
      <c r="D44" s="33"/>
      <c r="E44" s="33"/>
      <c r="F44" s="33"/>
      <c r="G44" s="33"/>
      <c r="H44" s="33"/>
    </row>
    <row r="45" spans="2:10" x14ac:dyDescent="0.2">
      <c r="B45" s="32"/>
      <c r="C45" s="33"/>
      <c r="D45" s="33"/>
      <c r="E45" s="33"/>
      <c r="F45" s="33"/>
      <c r="G45" s="33"/>
      <c r="H45" s="33"/>
    </row>
    <row r="46" spans="2:10" x14ac:dyDescent="0.2">
      <c r="B46" s="32"/>
      <c r="C46" s="33"/>
      <c r="D46" s="33"/>
      <c r="E46" s="33"/>
      <c r="F46" s="33"/>
      <c r="G46" s="33"/>
      <c r="H46" s="33"/>
    </row>
    <row r="47" spans="2:10" x14ac:dyDescent="0.2">
      <c r="B47" s="32"/>
      <c r="C47" s="33"/>
      <c r="D47" s="33"/>
      <c r="E47" s="33"/>
      <c r="F47" s="33"/>
      <c r="G47" s="33"/>
      <c r="H47" s="33"/>
    </row>
    <row r="48" spans="2:10" x14ac:dyDescent="0.2">
      <c r="B48" s="32"/>
      <c r="C48" s="33"/>
      <c r="D48" s="33"/>
      <c r="E48" s="33"/>
      <c r="F48" s="33"/>
      <c r="G48" s="33"/>
      <c r="H48" s="33"/>
    </row>
    <row r="49" spans="2:8" x14ac:dyDescent="0.2">
      <c r="B49" s="32"/>
      <c r="C49" s="33"/>
      <c r="D49" s="33"/>
      <c r="E49" s="33"/>
      <c r="F49" s="33"/>
      <c r="G49" s="33"/>
      <c r="H49" s="33"/>
    </row>
    <row r="50" spans="2:8" x14ac:dyDescent="0.2">
      <c r="B50" s="34"/>
    </row>
    <row r="51" spans="2:8" x14ac:dyDescent="0.2">
      <c r="B51" s="34"/>
    </row>
    <row r="52" spans="2:8" x14ac:dyDescent="0.2">
      <c r="B52" s="34"/>
    </row>
    <row r="53" spans="2:8" x14ac:dyDescent="0.2">
      <c r="B53" s="34"/>
    </row>
  </sheetData>
  <sheetProtection formatCells="0"/>
  <mergeCells count="35">
    <mergeCell ref="D13:G13"/>
    <mergeCell ref="B2:H2"/>
    <mergeCell ref="B5:I7"/>
    <mergeCell ref="C9:D9"/>
    <mergeCell ref="D11:G11"/>
    <mergeCell ref="D12:G12"/>
    <mergeCell ref="D25:G25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8:G38"/>
    <mergeCell ref="D39:G39"/>
    <mergeCell ref="D40:G40"/>
    <mergeCell ref="D41:G41"/>
    <mergeCell ref="D42:G42"/>
  </mergeCells>
  <conditionalFormatting sqref="C9:D9">
    <cfRule type="cellIs" dxfId="11" priority="1" operator="greaterThan">
      <formula>0</formula>
    </cfRule>
    <cfRule type="cellIs" dxfId="10" priority="2" operator="lessThan">
      <formula>0</formula>
    </cfRule>
  </conditionalFormatting>
  <pageMargins left="0.41666666666666669" right="0.64814814814814814" top="0.91435185185185186" bottom="0.75" header="0.3" footer="0.3"/>
  <pageSetup paperSize="9" orientation="portrait" r:id="rId1"/>
  <headerFooter scaleWithDoc="0">
    <oddHeader>&amp;C&amp;G</oddHeader>
    <oddFooter>&amp;C&amp;A&amp;R&amp;P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C3A8C64-C533-4CD4-A87C-3AFA34052AC8}">
          <x14:formula1>
            <xm:f>Auxliar!$A$2:$A$3</xm:f>
          </x14:formula1>
          <xm:sqref>C12:C42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Sobre a Planilha</vt:lpstr>
      <vt:lpstr>Acompanhamento de resultados</vt:lpstr>
      <vt:lpstr>Jan-23</vt:lpstr>
      <vt:lpstr>Fev-23</vt:lpstr>
      <vt:lpstr>Mar-23</vt:lpstr>
      <vt:lpstr>Abr-23</vt:lpstr>
      <vt:lpstr>Mai-23</vt:lpstr>
      <vt:lpstr>Jun-23</vt:lpstr>
      <vt:lpstr>Jul-23</vt:lpstr>
      <vt:lpstr>Ago-23</vt:lpstr>
      <vt:lpstr>Set-23</vt:lpstr>
      <vt:lpstr>Out-23</vt:lpstr>
      <vt:lpstr>Nov-23</vt:lpstr>
      <vt:lpstr>Dez-23</vt:lpstr>
      <vt:lpstr>Auxliar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Colombelli</dc:creator>
  <cp:lastModifiedBy>Microsoft Office User</cp:lastModifiedBy>
  <cp:lastPrinted>2023-08-09T21:15:42Z</cp:lastPrinted>
  <dcterms:created xsi:type="dcterms:W3CDTF">2022-12-27T13:44:30Z</dcterms:created>
  <dcterms:modified xsi:type="dcterms:W3CDTF">2023-10-20T23:34:25Z</dcterms:modified>
</cp:coreProperties>
</file>